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 activeTab="4"/>
  </bookViews>
  <sheets>
    <sheet name="QUESTÃO 1 E 2" sheetId="1" r:id="rId1"/>
    <sheet name="QUESTÃO 3" sheetId="2" r:id="rId2"/>
    <sheet name="Folha1" sheetId="3" r:id="rId3"/>
    <sheet name="CALCULOS" sheetId="4" r:id="rId4"/>
    <sheet name="Folha3" sheetId="5" r:id="rId5"/>
  </sheets>
  <calcPr calcId="125725"/>
</workbook>
</file>

<file path=xl/calcChain.xml><?xml version="1.0" encoding="utf-8"?>
<calcChain xmlns="http://schemas.openxmlformats.org/spreadsheetml/2006/main">
  <c r="H18" i="5"/>
  <c r="H17"/>
  <c r="H8"/>
  <c r="H9"/>
  <c r="H10"/>
  <c r="H11"/>
  <c r="H12"/>
  <c r="H13"/>
  <c r="H14"/>
  <c r="H15"/>
  <c r="H16"/>
  <c r="H7"/>
  <c r="G7"/>
  <c r="G18"/>
  <c r="G17"/>
  <c r="G16"/>
  <c r="G15"/>
  <c r="G14"/>
  <c r="G13"/>
  <c r="G12"/>
  <c r="G11"/>
  <c r="G9"/>
  <c r="G10"/>
  <c r="G8"/>
  <c r="E19"/>
  <c r="C44"/>
  <c r="C42"/>
  <c r="C40"/>
  <c r="C38"/>
  <c r="C36"/>
  <c r="C34"/>
  <c r="C32"/>
  <c r="C30"/>
  <c r="C28"/>
  <c r="C26"/>
  <c r="C24"/>
  <c r="C21"/>
  <c r="C21" i="4"/>
  <c r="C17"/>
  <c r="C13"/>
  <c r="D10"/>
  <c r="D9"/>
  <c r="H3083" i="2"/>
  <c r="H3082"/>
  <c r="H3081"/>
  <c r="H3080"/>
  <c r="H3079"/>
  <c r="F3083"/>
  <c r="F3082"/>
  <c r="F3081"/>
  <c r="F3080"/>
  <c r="F3079"/>
  <c r="F2827"/>
  <c r="H2831"/>
  <c r="F2831"/>
  <c r="H2830"/>
  <c r="F2830"/>
  <c r="H2829"/>
  <c r="F2829"/>
  <c r="H2828"/>
  <c r="F2828"/>
  <c r="H2827"/>
  <c r="H2579"/>
  <c r="F2579"/>
  <c r="H2578"/>
  <c r="F2578"/>
  <c r="H2577"/>
  <c r="F2577"/>
  <c r="H2576"/>
  <c r="F2576"/>
  <c r="H2575"/>
  <c r="F2575"/>
  <c r="H2327"/>
  <c r="H2326"/>
  <c r="H2325"/>
  <c r="H2324"/>
  <c r="H2323"/>
  <c r="F2327"/>
  <c r="F2326"/>
  <c r="F2325"/>
  <c r="F2324"/>
  <c r="F2323"/>
  <c r="H2072"/>
  <c r="F2076"/>
  <c r="F2075"/>
  <c r="F2074"/>
  <c r="F2073"/>
  <c r="F2072"/>
  <c r="H2076"/>
  <c r="H2075"/>
  <c r="H2074"/>
  <c r="H2073"/>
  <c r="H1821"/>
  <c r="F1821"/>
  <c r="H1820"/>
  <c r="F1820"/>
  <c r="H1819"/>
  <c r="F1819"/>
  <c r="H1818"/>
  <c r="F1818"/>
  <c r="H1817"/>
  <c r="F1817"/>
  <c r="H1570"/>
  <c r="H1569"/>
  <c r="H1568"/>
  <c r="H1567"/>
  <c r="H1566"/>
  <c r="F1570"/>
  <c r="F1569"/>
  <c r="F1568"/>
  <c r="F1567"/>
  <c r="F1566"/>
  <c r="H1320"/>
  <c r="H1319"/>
  <c r="H1318"/>
  <c r="H1317"/>
  <c r="H1316"/>
  <c r="F1320"/>
  <c r="F1319"/>
  <c r="F1318"/>
  <c r="F1317"/>
  <c r="F1316"/>
  <c r="H1067"/>
  <c r="H1068"/>
  <c r="H1066"/>
  <c r="H1065"/>
  <c r="H1064"/>
  <c r="F1068"/>
  <c r="F1067"/>
  <c r="F1066"/>
  <c r="F1065"/>
  <c r="F1064"/>
  <c r="H815"/>
  <c r="H814"/>
  <c r="H813"/>
  <c r="H812"/>
  <c r="H811"/>
  <c r="F815"/>
  <c r="F814"/>
  <c r="F813"/>
  <c r="F812"/>
  <c r="F811"/>
  <c r="H557"/>
  <c r="F561"/>
  <c r="F557"/>
  <c r="H561"/>
  <c r="H560"/>
  <c r="F560"/>
  <c r="H559"/>
  <c r="F559"/>
  <c r="H558"/>
  <c r="F558"/>
  <c r="H307"/>
  <c r="H306"/>
  <c r="H305"/>
  <c r="H304"/>
  <c r="H303"/>
  <c r="F307"/>
  <c r="F306"/>
  <c r="F305"/>
  <c r="F304"/>
  <c r="F303"/>
  <c r="H52"/>
  <c r="F52"/>
  <c r="H56"/>
  <c r="H55"/>
  <c r="H54"/>
  <c r="H53"/>
  <c r="F56"/>
  <c r="F55"/>
  <c r="F54"/>
  <c r="F53"/>
</calcChain>
</file>

<file path=xl/sharedStrings.xml><?xml version="1.0" encoding="utf-8"?>
<sst xmlns="http://schemas.openxmlformats.org/spreadsheetml/2006/main" count="11909" uniqueCount="4241">
  <si>
    <t>Data</t>
  </si>
  <si>
    <t>15/01/2001</t>
  </si>
  <si>
    <t>16/01/2001</t>
  </si>
  <si>
    <t>17/01/2001</t>
  </si>
  <si>
    <t>18/01/2001</t>
  </si>
  <si>
    <t>19/01/2001</t>
  </si>
  <si>
    <t>22/01/2001</t>
  </si>
  <si>
    <t>23/01/2001</t>
  </si>
  <si>
    <t>24/01/2001</t>
  </si>
  <si>
    <t>25/01/2001</t>
  </si>
  <si>
    <t>26/01/2001</t>
  </si>
  <si>
    <t>29/01/2001</t>
  </si>
  <si>
    <t>30/01/2001</t>
  </si>
  <si>
    <t>31/01/2001</t>
  </si>
  <si>
    <t>13/02/2001</t>
  </si>
  <si>
    <t>14/02/2001</t>
  </si>
  <si>
    <t>15/02/2001</t>
  </si>
  <si>
    <t>16/02/2001</t>
  </si>
  <si>
    <t>19/02/2001</t>
  </si>
  <si>
    <t>20/02/2001</t>
  </si>
  <si>
    <t>21/02/2001</t>
  </si>
  <si>
    <t>22/02/2001</t>
  </si>
  <si>
    <t>23/02/2001</t>
  </si>
  <si>
    <t>28/02/2001</t>
  </si>
  <si>
    <t>13/03/2001</t>
  </si>
  <si>
    <t>14/03/2001</t>
  </si>
  <si>
    <t>15/03/2001</t>
  </si>
  <si>
    <t>16/03/2001</t>
  </si>
  <si>
    <t>19/03/2001</t>
  </si>
  <si>
    <t>20/03/2001</t>
  </si>
  <si>
    <t>21/03/2001</t>
  </si>
  <si>
    <t>22/03/2001</t>
  </si>
  <si>
    <t>23/03/2001</t>
  </si>
  <si>
    <t>26/03/2001</t>
  </si>
  <si>
    <t>27/03/2001</t>
  </si>
  <si>
    <t>28/03/2001</t>
  </si>
  <si>
    <t>29/03/2001</t>
  </si>
  <si>
    <t>30/03/2001</t>
  </si>
  <si>
    <t>16/04/2001</t>
  </si>
  <si>
    <t>17/04/2001</t>
  </si>
  <si>
    <t>18/04/2001</t>
  </si>
  <si>
    <t>19/04/2001</t>
  </si>
  <si>
    <t>20/04/2001</t>
  </si>
  <si>
    <t>23/04/2001</t>
  </si>
  <si>
    <t>24/04/2001</t>
  </si>
  <si>
    <t>25/04/2001</t>
  </si>
  <si>
    <t>26/04/2001</t>
  </si>
  <si>
    <t>27/04/2001</t>
  </si>
  <si>
    <t>30/04/2001</t>
  </si>
  <si>
    <t>14/05/2001</t>
  </si>
  <si>
    <t>15/05/2001</t>
  </si>
  <si>
    <t>16/05/2001</t>
  </si>
  <si>
    <t>17/05/2001</t>
  </si>
  <si>
    <t>18/05/2001</t>
  </si>
  <si>
    <t>21/05/2001</t>
  </si>
  <si>
    <t>22/05/2001</t>
  </si>
  <si>
    <t>23/05/2001</t>
  </si>
  <si>
    <t>24/05/2001</t>
  </si>
  <si>
    <t>25/05/2001</t>
  </si>
  <si>
    <t>28/05/2001</t>
  </si>
  <si>
    <t>29/05/2001</t>
  </si>
  <si>
    <t>30/05/2001</t>
  </si>
  <si>
    <t>31/05/2001</t>
  </si>
  <si>
    <t>13/06/2001</t>
  </si>
  <si>
    <t>15/06/2001</t>
  </si>
  <si>
    <t>18/06/2001</t>
  </si>
  <si>
    <t>19/06/2001</t>
  </si>
  <si>
    <t>20/06/2001</t>
  </si>
  <si>
    <t>21/06/2001</t>
  </si>
  <si>
    <t>22/06/2001</t>
  </si>
  <si>
    <t>25/06/2001</t>
  </si>
  <si>
    <t>26/06/2001</t>
  </si>
  <si>
    <t>27/06/2001</t>
  </si>
  <si>
    <t>28/06/2001</t>
  </si>
  <si>
    <t>29/06/2001</t>
  </si>
  <si>
    <t>13/07/2001</t>
  </si>
  <si>
    <t>16/07/2001</t>
  </si>
  <si>
    <t>17/07/2001</t>
  </si>
  <si>
    <t>18/07/2001</t>
  </si>
  <si>
    <t>19/07/2001</t>
  </si>
  <si>
    <t>20/07/2001</t>
  </si>
  <si>
    <t>23/07/2001</t>
  </si>
  <si>
    <t>24/07/2001</t>
  </si>
  <si>
    <t>25/07/2001</t>
  </si>
  <si>
    <t>26/07/2001</t>
  </si>
  <si>
    <t>27/07/2001</t>
  </si>
  <si>
    <t>30/07/2001</t>
  </si>
  <si>
    <t>31/07/2001</t>
  </si>
  <si>
    <t>13/08/2001</t>
  </si>
  <si>
    <t>14/08/2001</t>
  </si>
  <si>
    <t>15/08/2001</t>
  </si>
  <si>
    <t>16/08/2001</t>
  </si>
  <si>
    <t>17/08/2001</t>
  </si>
  <si>
    <t>20/08/2001</t>
  </si>
  <si>
    <t>21/08/2001</t>
  </si>
  <si>
    <t>22/08/2001</t>
  </si>
  <si>
    <t>23/08/2001</t>
  </si>
  <si>
    <t>24/08/2001</t>
  </si>
  <si>
    <t>27/08/2001</t>
  </si>
  <si>
    <t>28/08/2001</t>
  </si>
  <si>
    <t>29/08/2001</t>
  </si>
  <si>
    <t>30/08/2001</t>
  </si>
  <si>
    <t>31/08/2001</t>
  </si>
  <si>
    <t>13/09/2001</t>
  </si>
  <si>
    <t>14/09/2001</t>
  </si>
  <si>
    <t>17/09/2001</t>
  </si>
  <si>
    <t>18/09/2001</t>
  </si>
  <si>
    <t>19/09/2001</t>
  </si>
  <si>
    <t>20/09/2001</t>
  </si>
  <si>
    <t>21/09/2001</t>
  </si>
  <si>
    <t>24/09/2001</t>
  </si>
  <si>
    <t>25/09/2001</t>
  </si>
  <si>
    <t>26/09/2001</t>
  </si>
  <si>
    <t>27/09/2001</t>
  </si>
  <si>
    <t>28/09/2001</t>
  </si>
  <si>
    <t>15/10/2001</t>
  </si>
  <si>
    <t>16/10/2001</t>
  </si>
  <si>
    <t>17/10/2001</t>
  </si>
  <si>
    <t>18/10/2001</t>
  </si>
  <si>
    <t>19/10/2001</t>
  </si>
  <si>
    <t>22/10/2001</t>
  </si>
  <si>
    <t>23/10/2001</t>
  </si>
  <si>
    <t>24/10/2001</t>
  </si>
  <si>
    <t>25/10/2001</t>
  </si>
  <si>
    <t>26/10/2001</t>
  </si>
  <si>
    <t>29/10/2001</t>
  </si>
  <si>
    <t>30/10/2001</t>
  </si>
  <si>
    <t>31/10/2001</t>
  </si>
  <si>
    <t>13/11/2001</t>
  </si>
  <si>
    <t>14/11/2001</t>
  </si>
  <si>
    <t>16/11/2001</t>
  </si>
  <si>
    <t>19/11/2001</t>
  </si>
  <si>
    <t>20/11/2001</t>
  </si>
  <si>
    <t>21/11/2001</t>
  </si>
  <si>
    <t>22/11/2001</t>
  </si>
  <si>
    <t>23/11/2001</t>
  </si>
  <si>
    <t>26/11/2001</t>
  </si>
  <si>
    <t>27/11/2001</t>
  </si>
  <si>
    <t>28/11/2001</t>
  </si>
  <si>
    <t>29/11/2001</t>
  </si>
  <si>
    <t>30/11/2001</t>
  </si>
  <si>
    <t>13/12/2001</t>
  </si>
  <si>
    <t>14/12/2001</t>
  </si>
  <si>
    <t>17/12/2001</t>
  </si>
  <si>
    <t>18/12/2001</t>
  </si>
  <si>
    <t>19/12/2001</t>
  </si>
  <si>
    <t>20/12/2001</t>
  </si>
  <si>
    <t>21/12/2001</t>
  </si>
  <si>
    <t>24/12/2001</t>
  </si>
  <si>
    <t>26/12/2001</t>
  </si>
  <si>
    <t>27/12/2001</t>
  </si>
  <si>
    <t>28/12/2001</t>
  </si>
  <si>
    <t>31/12/2001</t>
  </si>
  <si>
    <t>14/01/2002</t>
  </si>
  <si>
    <t>15/01/2002</t>
  </si>
  <si>
    <t>16/01/2002</t>
  </si>
  <si>
    <t>17/01/2002</t>
  </si>
  <si>
    <t>18/01/2002</t>
  </si>
  <si>
    <t>21/01/2002</t>
  </si>
  <si>
    <t>22/01/2002</t>
  </si>
  <si>
    <t>23/01/2002</t>
  </si>
  <si>
    <t>24/01/2002</t>
  </si>
  <si>
    <t>25/01/2002</t>
  </si>
  <si>
    <t>28/01/2002</t>
  </si>
  <si>
    <t>29/01/2002</t>
  </si>
  <si>
    <t>30/01/2002</t>
  </si>
  <si>
    <t>31/01/2002</t>
  </si>
  <si>
    <t>13/02/2002</t>
  </si>
  <si>
    <t>14/02/2002</t>
  </si>
  <si>
    <t>15/02/2002</t>
  </si>
  <si>
    <t>18/02/2002</t>
  </si>
  <si>
    <t>19/02/2002</t>
  </si>
  <si>
    <t>20/02/2002</t>
  </si>
  <si>
    <t>21/02/2002</t>
  </si>
  <si>
    <t>22/02/2002</t>
  </si>
  <si>
    <t>25/02/2002</t>
  </si>
  <si>
    <t>26/02/2002</t>
  </si>
  <si>
    <t>27/02/2002</t>
  </si>
  <si>
    <t>28/02/2002</t>
  </si>
  <si>
    <t>13/03/2002</t>
  </si>
  <si>
    <t>14/03/2002</t>
  </si>
  <si>
    <t>15/03/2002</t>
  </si>
  <si>
    <t>18/03/2002</t>
  </si>
  <si>
    <t>19/03/2002</t>
  </si>
  <si>
    <t>20/03/2002</t>
  </si>
  <si>
    <t>21/03/2002</t>
  </si>
  <si>
    <t>22/03/2002</t>
  </si>
  <si>
    <t>25/03/2002</t>
  </si>
  <si>
    <t>26/03/2002</t>
  </si>
  <si>
    <t>27/03/2002</t>
  </si>
  <si>
    <t>28/03/2002</t>
  </si>
  <si>
    <t>15/04/2002</t>
  </si>
  <si>
    <t>16/04/2002</t>
  </si>
  <si>
    <t>17/04/2002</t>
  </si>
  <si>
    <t>18/04/2002</t>
  </si>
  <si>
    <t>19/04/2002</t>
  </si>
  <si>
    <t>22/04/2002</t>
  </si>
  <si>
    <t>23/04/2002</t>
  </si>
  <si>
    <t>24/04/2002</t>
  </si>
  <si>
    <t>25/04/2002</t>
  </si>
  <si>
    <t>26/04/2002</t>
  </si>
  <si>
    <t>29/04/2002</t>
  </si>
  <si>
    <t>30/04/2002</t>
  </si>
  <si>
    <t>13/05/2002</t>
  </si>
  <si>
    <t>14/05/2002</t>
  </si>
  <si>
    <t>15/05/2002</t>
  </si>
  <si>
    <t>16/05/2002</t>
  </si>
  <si>
    <t>17/05/2002</t>
  </si>
  <si>
    <t>20/05/2002</t>
  </si>
  <si>
    <t>21/05/2002</t>
  </si>
  <si>
    <t>22/05/2002</t>
  </si>
  <si>
    <t>23/05/2002</t>
  </si>
  <si>
    <t>24/05/2002</t>
  </si>
  <si>
    <t>27/05/2002</t>
  </si>
  <si>
    <t>28/05/2002</t>
  </si>
  <si>
    <t>29/05/2002</t>
  </si>
  <si>
    <t>31/05/2002</t>
  </si>
  <si>
    <t>13/06/2002</t>
  </si>
  <si>
    <t>14/06/2002</t>
  </si>
  <si>
    <t>17/06/2002</t>
  </si>
  <si>
    <t>18/06/2002</t>
  </si>
  <si>
    <t>19/06/2002</t>
  </si>
  <si>
    <t>20/06/2002</t>
  </si>
  <si>
    <t>21/06/2002</t>
  </si>
  <si>
    <t>24/06/2002</t>
  </si>
  <si>
    <t>25/06/2002</t>
  </si>
  <si>
    <t>26/06/2002</t>
  </si>
  <si>
    <t>27/06/2002</t>
  </si>
  <si>
    <t>28/06/2002</t>
  </si>
  <si>
    <t>15/07/2002</t>
  </si>
  <si>
    <t>16/07/2002</t>
  </si>
  <si>
    <t>17/07/2002</t>
  </si>
  <si>
    <t>18/07/2002</t>
  </si>
  <si>
    <t>19/07/2002</t>
  </si>
  <si>
    <t>22/07/2002</t>
  </si>
  <si>
    <t>23/07/2002</t>
  </si>
  <si>
    <t>24/07/2002</t>
  </si>
  <si>
    <t>25/07/2002</t>
  </si>
  <si>
    <t>26/07/2002</t>
  </si>
  <si>
    <t>29/07/2002</t>
  </si>
  <si>
    <t>30/07/2002</t>
  </si>
  <si>
    <t>31/07/2002</t>
  </si>
  <si>
    <t>13/08/2002</t>
  </si>
  <si>
    <t>14/08/2002</t>
  </si>
  <si>
    <t>15/08/2002</t>
  </si>
  <si>
    <t>16/08/2002</t>
  </si>
  <si>
    <t>19/08/2002</t>
  </si>
  <si>
    <t>20/08/2002</t>
  </si>
  <si>
    <t>21/08/2002</t>
  </si>
  <si>
    <t>22/08/2002</t>
  </si>
  <si>
    <t>23/08/2002</t>
  </si>
  <si>
    <t>26/08/2002</t>
  </si>
  <si>
    <t>27/08/2002</t>
  </si>
  <si>
    <t>28/08/2002</t>
  </si>
  <si>
    <t>29/08/2002</t>
  </si>
  <si>
    <t>30/08/2002</t>
  </si>
  <si>
    <t>13/09/2002</t>
  </si>
  <si>
    <t>16/09/2002</t>
  </si>
  <si>
    <t>17/09/2002</t>
  </si>
  <si>
    <t>18/09/2002</t>
  </si>
  <si>
    <t>19/09/2002</t>
  </si>
  <si>
    <t>20/09/2002</t>
  </si>
  <si>
    <t>23/09/2002</t>
  </si>
  <si>
    <t>24/09/2002</t>
  </si>
  <si>
    <t>25/09/2002</t>
  </si>
  <si>
    <t>26/09/2002</t>
  </si>
  <si>
    <t>27/09/2002</t>
  </si>
  <si>
    <t>30/09/2002</t>
  </si>
  <si>
    <t>14/10/2002</t>
  </si>
  <si>
    <t>15/10/2002</t>
  </si>
  <si>
    <t>16/10/2002</t>
  </si>
  <si>
    <t>17/10/2002</t>
  </si>
  <si>
    <t>18/10/2002</t>
  </si>
  <si>
    <t>21/10/2002</t>
  </si>
  <si>
    <t>22/10/2002</t>
  </si>
  <si>
    <t>23/10/2002</t>
  </si>
  <si>
    <t>24/10/2002</t>
  </si>
  <si>
    <t>25/10/2002</t>
  </si>
  <si>
    <t>28/10/2002</t>
  </si>
  <si>
    <t>29/10/2002</t>
  </si>
  <si>
    <t>30/10/2002</t>
  </si>
  <si>
    <t>31/10/2002</t>
  </si>
  <si>
    <t>13/11/2002</t>
  </si>
  <si>
    <t>14/11/2002</t>
  </si>
  <si>
    <t>18/11/2002</t>
  </si>
  <si>
    <t>19/11/2002</t>
  </si>
  <si>
    <t>20/11/2002</t>
  </si>
  <si>
    <t>21/11/2002</t>
  </si>
  <si>
    <t>22/11/2002</t>
  </si>
  <si>
    <t>25/11/2002</t>
  </si>
  <si>
    <t>26/11/2002</t>
  </si>
  <si>
    <t>27/11/2002</t>
  </si>
  <si>
    <t>28/11/2002</t>
  </si>
  <si>
    <t>29/11/2002</t>
  </si>
  <si>
    <t>13/12/2002</t>
  </si>
  <si>
    <t>16/12/2002</t>
  </si>
  <si>
    <t>17/12/2002</t>
  </si>
  <si>
    <t>18/12/2002</t>
  </si>
  <si>
    <t>19/12/2002</t>
  </si>
  <si>
    <t>20/12/2002</t>
  </si>
  <si>
    <t>23/12/2002</t>
  </si>
  <si>
    <t>24/12/2002</t>
  </si>
  <si>
    <t>26/12/2002</t>
  </si>
  <si>
    <t>27/12/2002</t>
  </si>
  <si>
    <t>30/12/2002</t>
  </si>
  <si>
    <t>31/12/2002</t>
  </si>
  <si>
    <t>13/01/2003</t>
  </si>
  <si>
    <t>14/01/2003</t>
  </si>
  <si>
    <t>15/01/2003</t>
  </si>
  <si>
    <t>16/01/2003</t>
  </si>
  <si>
    <t>17/01/2003</t>
  </si>
  <si>
    <t>20/01/2003</t>
  </si>
  <si>
    <t>21/01/2003</t>
  </si>
  <si>
    <t>22/01/2003</t>
  </si>
  <si>
    <t>23/01/2003</t>
  </si>
  <si>
    <t>24/01/2003</t>
  </si>
  <si>
    <t>27/01/2003</t>
  </si>
  <si>
    <t>28/01/2003</t>
  </si>
  <si>
    <t>29/01/2003</t>
  </si>
  <si>
    <t>30/01/2003</t>
  </si>
  <si>
    <t>31/01/2003</t>
  </si>
  <si>
    <t>13/02/2003</t>
  </si>
  <si>
    <t>14/02/2003</t>
  </si>
  <si>
    <t>17/02/2003</t>
  </si>
  <si>
    <t>18/02/2003</t>
  </si>
  <si>
    <t>19/02/2003</t>
  </si>
  <si>
    <t>20/02/2003</t>
  </si>
  <si>
    <t>21/02/2003</t>
  </si>
  <si>
    <t>24/02/2003</t>
  </si>
  <si>
    <t>25/02/2003</t>
  </si>
  <si>
    <t>26/02/2003</t>
  </si>
  <si>
    <t>27/02/2003</t>
  </si>
  <si>
    <t>28/02/2003</t>
  </si>
  <si>
    <t>13/03/2003</t>
  </si>
  <si>
    <t>14/03/2003</t>
  </si>
  <si>
    <t>17/03/2003</t>
  </si>
  <si>
    <t>18/03/2003</t>
  </si>
  <si>
    <t>19/03/2003</t>
  </si>
  <si>
    <t>20/03/2003</t>
  </si>
  <si>
    <t>21/03/2003</t>
  </si>
  <si>
    <t>24/03/2003</t>
  </si>
  <si>
    <t>25/03/2003</t>
  </si>
  <si>
    <t>26/03/2003</t>
  </si>
  <si>
    <t>27/03/2003</t>
  </si>
  <si>
    <t>28/03/2003</t>
  </si>
  <si>
    <t>31/03/2003</t>
  </si>
  <si>
    <t>14/04/2003</t>
  </si>
  <si>
    <t>15/04/2003</t>
  </si>
  <si>
    <t>16/04/2003</t>
  </si>
  <si>
    <t>17/04/2003</t>
  </si>
  <si>
    <t>22/04/2003</t>
  </si>
  <si>
    <t>23/04/2003</t>
  </si>
  <si>
    <t>24/04/2003</t>
  </si>
  <si>
    <t>25/04/2003</t>
  </si>
  <si>
    <t>28/04/2003</t>
  </si>
  <si>
    <t>29/04/2003</t>
  </si>
  <si>
    <t>30/04/2003</t>
  </si>
  <si>
    <t>13/05/2003</t>
  </si>
  <si>
    <t>14/05/2003</t>
  </si>
  <si>
    <t>15/05/2003</t>
  </si>
  <si>
    <t>16/05/2003</t>
  </si>
  <si>
    <t>19/05/2003</t>
  </si>
  <si>
    <t>20/05/2003</t>
  </si>
  <si>
    <t>21/05/2003</t>
  </si>
  <si>
    <t>22/05/2003</t>
  </si>
  <si>
    <t>23/05/2003</t>
  </si>
  <si>
    <t>26/05/2003</t>
  </si>
  <si>
    <t>27/05/2003</t>
  </si>
  <si>
    <t>28/05/2003</t>
  </si>
  <si>
    <t>29/05/2003</t>
  </si>
  <si>
    <t>30/05/2003</t>
  </si>
  <si>
    <t>13/06/2003</t>
  </si>
  <si>
    <t>16/06/2003</t>
  </si>
  <si>
    <t>17/06/2003</t>
  </si>
  <si>
    <t>18/06/2003</t>
  </si>
  <si>
    <t>20/06/2003</t>
  </si>
  <si>
    <t>23/06/2003</t>
  </si>
  <si>
    <t>24/06/2003</t>
  </si>
  <si>
    <t>25/06/2003</t>
  </si>
  <si>
    <t>26/06/2003</t>
  </si>
  <si>
    <t>27/06/2003</t>
  </si>
  <si>
    <t>30/06/2003</t>
  </si>
  <si>
    <t>14/07/2003</t>
  </si>
  <si>
    <t>15/07/2003</t>
  </si>
  <si>
    <t>16/07/2003</t>
  </si>
  <si>
    <t>17/07/2003</t>
  </si>
  <si>
    <t>18/07/2003</t>
  </si>
  <si>
    <t>21/07/2003</t>
  </si>
  <si>
    <t>22/07/2003</t>
  </si>
  <si>
    <t>23/07/2003</t>
  </si>
  <si>
    <t>24/07/2003</t>
  </si>
  <si>
    <t>25/07/2003</t>
  </si>
  <si>
    <t>28/07/2003</t>
  </si>
  <si>
    <t>29/07/2003</t>
  </si>
  <si>
    <t>30/07/2003</t>
  </si>
  <si>
    <t>31/07/2003</t>
  </si>
  <si>
    <t>13/08/2003</t>
  </si>
  <si>
    <t>14/08/2003</t>
  </si>
  <si>
    <t>15/08/2003</t>
  </si>
  <si>
    <t>18/08/2003</t>
  </si>
  <si>
    <t>19/08/2003</t>
  </si>
  <si>
    <t>20/08/2003</t>
  </si>
  <si>
    <t>21/08/2003</t>
  </si>
  <si>
    <t>22/08/2003</t>
  </si>
  <si>
    <t>25/08/2003</t>
  </si>
  <si>
    <t>26/08/2003</t>
  </si>
  <si>
    <t>27/08/2003</t>
  </si>
  <si>
    <t>28/08/2003</t>
  </si>
  <si>
    <t>29/08/2003</t>
  </si>
  <si>
    <t>15/09/2003</t>
  </si>
  <si>
    <t>16/09/2003</t>
  </si>
  <si>
    <t>17/09/2003</t>
  </si>
  <si>
    <t>18/09/2003</t>
  </si>
  <si>
    <t>19/09/2003</t>
  </si>
  <si>
    <t>22/09/2003</t>
  </si>
  <si>
    <t>23/09/2003</t>
  </si>
  <si>
    <t>24/09/2003</t>
  </si>
  <si>
    <t>25/09/2003</t>
  </si>
  <si>
    <t>26/09/2003</t>
  </si>
  <si>
    <t>29/09/2003</t>
  </si>
  <si>
    <t>30/09/2003</t>
  </si>
  <si>
    <t>13/10/2003</t>
  </si>
  <si>
    <t>14/10/2003</t>
  </si>
  <si>
    <t>15/10/2003</t>
  </si>
  <si>
    <t>16/10/2003</t>
  </si>
  <si>
    <t>17/10/2003</t>
  </si>
  <si>
    <t>20/10/2003</t>
  </si>
  <si>
    <t>21/10/2003</t>
  </si>
  <si>
    <t>22/10/2003</t>
  </si>
  <si>
    <t>23/10/2003</t>
  </si>
  <si>
    <t>24/10/2003</t>
  </si>
  <si>
    <t>27/10/2003</t>
  </si>
  <si>
    <t>28/10/2003</t>
  </si>
  <si>
    <t>29/10/2003</t>
  </si>
  <si>
    <t>30/10/2003</t>
  </si>
  <si>
    <t>31/10/2003</t>
  </si>
  <si>
    <t>13/11/2003</t>
  </si>
  <si>
    <t>14/11/2003</t>
  </si>
  <si>
    <t>17/11/2003</t>
  </si>
  <si>
    <t>18/11/2003</t>
  </si>
  <si>
    <t>19/11/2003</t>
  </si>
  <si>
    <t>20/11/2003</t>
  </si>
  <si>
    <t>21/11/2003</t>
  </si>
  <si>
    <t>24/11/2003</t>
  </si>
  <si>
    <t>25/11/2003</t>
  </si>
  <si>
    <t>26/11/2003</t>
  </si>
  <si>
    <t>27/11/2003</t>
  </si>
  <si>
    <t>28/11/2003</t>
  </si>
  <si>
    <t>15/12/2003</t>
  </si>
  <si>
    <t>16/12/2003</t>
  </si>
  <si>
    <t>17/12/2003</t>
  </si>
  <si>
    <t>18/12/2003</t>
  </si>
  <si>
    <t>19/12/2003</t>
  </si>
  <si>
    <t>22/12/2003</t>
  </si>
  <si>
    <t>23/12/2003</t>
  </si>
  <si>
    <t>24/12/2003</t>
  </si>
  <si>
    <t>26/12/2003</t>
  </si>
  <si>
    <t>29/12/2003</t>
  </si>
  <si>
    <t>30/12/2003</t>
  </si>
  <si>
    <t>31/12/2003</t>
  </si>
  <si>
    <t>13/01/2004</t>
  </si>
  <si>
    <t>14/01/2004</t>
  </si>
  <si>
    <t>15/01/2004</t>
  </si>
  <si>
    <t>16/01/2004</t>
  </si>
  <si>
    <t>19/01/2004</t>
  </si>
  <si>
    <t>20/01/2004</t>
  </si>
  <si>
    <t>21/01/2004</t>
  </si>
  <si>
    <t>22/01/2004</t>
  </si>
  <si>
    <t>23/01/2004</t>
  </si>
  <si>
    <t>26/01/2004</t>
  </si>
  <si>
    <t>27/01/2004</t>
  </si>
  <si>
    <t>28/01/2004</t>
  </si>
  <si>
    <t>29/01/2004</t>
  </si>
  <si>
    <t>30/01/2004</t>
  </si>
  <si>
    <t>13/02/2004</t>
  </si>
  <si>
    <t>16/02/2004</t>
  </si>
  <si>
    <t>17/02/2004</t>
  </si>
  <si>
    <t>18/02/2004</t>
  </si>
  <si>
    <t>19/02/2004</t>
  </si>
  <si>
    <t>20/02/2004</t>
  </si>
  <si>
    <t>25/02/2004</t>
  </si>
  <si>
    <t>26/02/2004</t>
  </si>
  <si>
    <t>27/02/2004</t>
  </si>
  <si>
    <t>15/03/2004</t>
  </si>
  <si>
    <t>16/03/2004</t>
  </si>
  <si>
    <t>17/03/2004</t>
  </si>
  <si>
    <t>18/03/2004</t>
  </si>
  <si>
    <t>19/03/2004</t>
  </si>
  <si>
    <t>22/03/2004</t>
  </si>
  <si>
    <t>23/03/2004</t>
  </si>
  <si>
    <t>24/03/2004</t>
  </si>
  <si>
    <t>25/03/2004</t>
  </si>
  <si>
    <t>26/03/2004</t>
  </si>
  <si>
    <t>29/03/2004</t>
  </si>
  <si>
    <t>30/03/2004</t>
  </si>
  <si>
    <t>31/03/2004</t>
  </si>
  <si>
    <t>13/04/2004</t>
  </si>
  <si>
    <t>14/04/2004</t>
  </si>
  <si>
    <t>15/04/2004</t>
  </si>
  <si>
    <t>16/04/2004</t>
  </si>
  <si>
    <t>19/04/2004</t>
  </si>
  <si>
    <t>20/04/2004</t>
  </si>
  <si>
    <t>22/04/2004</t>
  </si>
  <si>
    <t>23/04/2004</t>
  </si>
  <si>
    <t>26/04/2004</t>
  </si>
  <si>
    <t>27/04/2004</t>
  </si>
  <si>
    <t>28/04/2004</t>
  </si>
  <si>
    <t>29/04/2004</t>
  </si>
  <si>
    <t>30/04/2004</t>
  </si>
  <si>
    <t>13/05/2004</t>
  </si>
  <si>
    <t>14/05/2004</t>
  </si>
  <si>
    <t>17/05/2004</t>
  </si>
  <si>
    <t>18/05/2004</t>
  </si>
  <si>
    <t>19/05/2004</t>
  </si>
  <si>
    <t>20/05/2004</t>
  </si>
  <si>
    <t>21/05/2004</t>
  </si>
  <si>
    <t>24/05/2004</t>
  </si>
  <si>
    <t>25/05/2004</t>
  </si>
  <si>
    <t>26/05/2004</t>
  </si>
  <si>
    <t>27/05/2004</t>
  </si>
  <si>
    <t>28/05/2004</t>
  </si>
  <si>
    <t>31/05/2004</t>
  </si>
  <si>
    <t>14/06/2004</t>
  </si>
  <si>
    <t>15/06/2004</t>
  </si>
  <si>
    <t>16/06/2004</t>
  </si>
  <si>
    <t>17/06/2004</t>
  </si>
  <si>
    <t>18/06/2004</t>
  </si>
  <si>
    <t>21/06/2004</t>
  </si>
  <si>
    <t>22/06/2004</t>
  </si>
  <si>
    <t>23/06/2004</t>
  </si>
  <si>
    <t>24/06/2004</t>
  </si>
  <si>
    <t>25/06/2004</t>
  </si>
  <si>
    <t>28/06/2004</t>
  </si>
  <si>
    <t>29/06/2004</t>
  </si>
  <si>
    <t>30/06/2004</t>
  </si>
  <si>
    <t>13/07/2004</t>
  </si>
  <si>
    <t>14/07/2004</t>
  </si>
  <si>
    <t>15/07/2004</t>
  </si>
  <si>
    <t>16/07/2004</t>
  </si>
  <si>
    <t>19/07/2004</t>
  </si>
  <si>
    <t>20/07/2004</t>
  </si>
  <si>
    <t>21/07/2004</t>
  </si>
  <si>
    <t>22/07/2004</t>
  </si>
  <si>
    <t>23/07/2004</t>
  </si>
  <si>
    <t>26/07/2004</t>
  </si>
  <si>
    <t>27/07/2004</t>
  </si>
  <si>
    <t>28/07/2004</t>
  </si>
  <si>
    <t>29/07/2004</t>
  </si>
  <si>
    <t>30/07/2004</t>
  </si>
  <si>
    <t>13/08/2004</t>
  </si>
  <si>
    <t>16/08/2004</t>
  </si>
  <si>
    <t>17/08/2004</t>
  </si>
  <si>
    <t>18/08/2004</t>
  </si>
  <si>
    <t>19/08/2004</t>
  </si>
  <si>
    <t>20/08/2004</t>
  </si>
  <si>
    <t>23/08/2004</t>
  </si>
  <si>
    <t>24/08/2004</t>
  </si>
  <si>
    <t>25/08/2004</t>
  </si>
  <si>
    <t>26/08/2004</t>
  </si>
  <si>
    <t>27/08/2004</t>
  </si>
  <si>
    <t>30/08/2004</t>
  </si>
  <si>
    <t>31/08/2004</t>
  </si>
  <si>
    <t>13/09/2004</t>
  </si>
  <si>
    <t>14/09/2004</t>
  </si>
  <si>
    <t>15/09/2004</t>
  </si>
  <si>
    <t>16/09/2004</t>
  </si>
  <si>
    <t>17/09/2004</t>
  </si>
  <si>
    <t>20/09/2004</t>
  </si>
  <si>
    <t>21/09/2004</t>
  </si>
  <si>
    <t>22/09/2004</t>
  </si>
  <si>
    <t>23/09/2004</t>
  </si>
  <si>
    <t>24/09/2004</t>
  </si>
  <si>
    <t>27/09/2004</t>
  </si>
  <si>
    <t>28/09/2004</t>
  </si>
  <si>
    <t>29/09/2004</t>
  </si>
  <si>
    <t>30/09/2004</t>
  </si>
  <si>
    <t>13/10/2004</t>
  </si>
  <si>
    <t>14/10/2004</t>
  </si>
  <si>
    <t>15/10/2004</t>
  </si>
  <si>
    <t>18/10/2004</t>
  </si>
  <si>
    <t>19/10/2004</t>
  </si>
  <si>
    <t>20/10/2004</t>
  </si>
  <si>
    <t>21/10/2004</t>
  </si>
  <si>
    <t>22/10/2004</t>
  </si>
  <si>
    <t>25/10/2004</t>
  </si>
  <si>
    <t>26/10/2004</t>
  </si>
  <si>
    <t>27/10/2004</t>
  </si>
  <si>
    <t>28/10/2004</t>
  </si>
  <si>
    <t>29/10/2004</t>
  </si>
  <si>
    <t>16/11/2004</t>
  </si>
  <si>
    <t>17/11/2004</t>
  </si>
  <si>
    <t>18/11/2004</t>
  </si>
  <si>
    <t>19/11/2004</t>
  </si>
  <si>
    <t>22/11/2004</t>
  </si>
  <si>
    <t>23/11/2004</t>
  </si>
  <si>
    <t>24/11/2004</t>
  </si>
  <si>
    <t>25/11/2004</t>
  </si>
  <si>
    <t>26/11/2004</t>
  </si>
  <si>
    <t>29/11/2004</t>
  </si>
  <si>
    <t>30/11/2004</t>
  </si>
  <si>
    <t>13/12/2004</t>
  </si>
  <si>
    <t>14/12/2004</t>
  </si>
  <si>
    <t>15/12/2004</t>
  </si>
  <si>
    <t>16/12/2004</t>
  </si>
  <si>
    <t>17/12/2004</t>
  </si>
  <si>
    <t>20/12/2004</t>
  </si>
  <si>
    <t>21/12/2004</t>
  </si>
  <si>
    <t>22/12/2004</t>
  </si>
  <si>
    <t>23/12/2004</t>
  </si>
  <si>
    <t>24/12/2004</t>
  </si>
  <si>
    <t>27/12/2004</t>
  </si>
  <si>
    <t>28/12/2004</t>
  </si>
  <si>
    <t>29/12/2004</t>
  </si>
  <si>
    <t>30/12/2004</t>
  </si>
  <si>
    <t>31/12/2004</t>
  </si>
  <si>
    <t>13/01/2005</t>
  </si>
  <si>
    <t>14/01/2005</t>
  </si>
  <si>
    <t>17/01/2005</t>
  </si>
  <si>
    <t>18/01/2005</t>
  </si>
  <si>
    <t>19/01/2005</t>
  </si>
  <si>
    <t>20/01/2005</t>
  </si>
  <si>
    <t>21/01/2005</t>
  </si>
  <si>
    <t>24/01/2005</t>
  </si>
  <si>
    <t>25/01/2005</t>
  </si>
  <si>
    <t>26/01/2005</t>
  </si>
  <si>
    <t>27/01/2005</t>
  </si>
  <si>
    <t>28/01/2005</t>
  </si>
  <si>
    <t>31/01/2005</t>
  </si>
  <si>
    <t>14/02/2005</t>
  </si>
  <si>
    <t>15/02/2005</t>
  </si>
  <si>
    <t>16/02/2005</t>
  </si>
  <si>
    <t>17/02/2005</t>
  </si>
  <si>
    <t>18/02/2005</t>
  </si>
  <si>
    <t>21/02/2005</t>
  </si>
  <si>
    <t>22/02/2005</t>
  </si>
  <si>
    <t>23/02/2005</t>
  </si>
  <si>
    <t>24/02/2005</t>
  </si>
  <si>
    <t>25/02/2005</t>
  </si>
  <si>
    <t>28/02/2005</t>
  </si>
  <si>
    <t>14/03/2005</t>
  </si>
  <si>
    <t>15/03/2005</t>
  </si>
  <si>
    <t>16/03/2005</t>
  </si>
  <si>
    <t>17/03/2005</t>
  </si>
  <si>
    <t>18/03/2005</t>
  </si>
  <si>
    <t>21/03/2005</t>
  </si>
  <si>
    <t>22/03/2005</t>
  </si>
  <si>
    <t>23/03/2005</t>
  </si>
  <si>
    <t>24/03/2005</t>
  </si>
  <si>
    <t>28/03/2005</t>
  </si>
  <si>
    <t>29/03/2005</t>
  </si>
  <si>
    <t>30/03/2005</t>
  </si>
  <si>
    <t>31/03/2005</t>
  </si>
  <si>
    <t>13/04/2005</t>
  </si>
  <si>
    <t>14/04/2005</t>
  </si>
  <si>
    <t>15/04/2005</t>
  </si>
  <si>
    <t>18/04/2005</t>
  </si>
  <si>
    <t>19/04/2005</t>
  </si>
  <si>
    <t>20/04/2005</t>
  </si>
  <si>
    <t>22/04/2005</t>
  </si>
  <si>
    <t>25/04/2005</t>
  </si>
  <si>
    <t>26/04/2005</t>
  </si>
  <si>
    <t>27/04/2005</t>
  </si>
  <si>
    <t>28/04/2005</t>
  </si>
  <si>
    <t>29/04/2005</t>
  </si>
  <si>
    <t>13/05/2005</t>
  </si>
  <si>
    <t>16/05/2005</t>
  </si>
  <si>
    <t>17/05/2005</t>
  </si>
  <si>
    <t>18/05/2005</t>
  </si>
  <si>
    <t>19/05/2005</t>
  </si>
  <si>
    <t>20/05/2005</t>
  </si>
  <si>
    <t>23/05/2005</t>
  </si>
  <si>
    <t>24/05/2005</t>
  </si>
  <si>
    <t>25/05/2005</t>
  </si>
  <si>
    <t>27/05/2005</t>
  </si>
  <si>
    <t>30/05/2005</t>
  </si>
  <si>
    <t>31/05/2005</t>
  </si>
  <si>
    <t>13/06/2005</t>
  </si>
  <si>
    <t>14/06/2005</t>
  </si>
  <si>
    <t>15/06/2005</t>
  </si>
  <si>
    <t>16/06/2005</t>
  </si>
  <si>
    <t>17/06/2005</t>
  </si>
  <si>
    <t>20/06/2005</t>
  </si>
  <si>
    <t>21/06/2005</t>
  </si>
  <si>
    <t>22/06/2005</t>
  </si>
  <si>
    <t>23/06/2005</t>
  </si>
  <si>
    <t>24/06/2005</t>
  </si>
  <si>
    <t>27/06/2005</t>
  </si>
  <si>
    <t>28/06/2005</t>
  </si>
  <si>
    <t>29/06/2005</t>
  </si>
  <si>
    <t>30/06/2005</t>
  </si>
  <si>
    <t>13/07/2005</t>
  </si>
  <si>
    <t>14/07/2005</t>
  </si>
  <si>
    <t>15/07/2005</t>
  </si>
  <si>
    <t>18/07/2005</t>
  </si>
  <si>
    <t>19/07/2005</t>
  </si>
  <si>
    <t>20/07/2005</t>
  </si>
  <si>
    <t>21/07/2005</t>
  </si>
  <si>
    <t>22/07/2005</t>
  </si>
  <si>
    <t>25/07/2005</t>
  </si>
  <si>
    <t>26/07/2005</t>
  </si>
  <si>
    <t>27/07/2005</t>
  </si>
  <si>
    <t>28/07/2005</t>
  </si>
  <si>
    <t>29/07/2005</t>
  </si>
  <si>
    <t>15/08/2005</t>
  </si>
  <si>
    <t>16/08/2005</t>
  </si>
  <si>
    <t>17/08/2005</t>
  </si>
  <si>
    <t>18/08/2005</t>
  </si>
  <si>
    <t>19/08/2005</t>
  </si>
  <si>
    <t>22/08/2005</t>
  </si>
  <si>
    <t>23/08/2005</t>
  </si>
  <si>
    <t>24/08/2005</t>
  </si>
  <si>
    <t>25/08/2005</t>
  </si>
  <si>
    <t>26/08/2005</t>
  </si>
  <si>
    <t>29/08/2005</t>
  </si>
  <si>
    <t>30/08/2005</t>
  </si>
  <si>
    <t>31/08/2005</t>
  </si>
  <si>
    <t>13/09/2005</t>
  </si>
  <si>
    <t>14/09/2005</t>
  </si>
  <si>
    <t>15/09/2005</t>
  </si>
  <si>
    <t>16/09/2005</t>
  </si>
  <si>
    <t>19/09/2005</t>
  </si>
  <si>
    <t>20/09/2005</t>
  </si>
  <si>
    <t>21/09/2005</t>
  </si>
  <si>
    <t>22/09/2005</t>
  </si>
  <si>
    <t>23/09/2005</t>
  </si>
  <si>
    <t>26/09/2005</t>
  </si>
  <si>
    <t>27/09/2005</t>
  </si>
  <si>
    <t>28/09/2005</t>
  </si>
  <si>
    <t>29/09/2005</t>
  </si>
  <si>
    <t>30/09/2005</t>
  </si>
  <si>
    <t>13/10/2005</t>
  </si>
  <si>
    <t>14/10/2005</t>
  </si>
  <si>
    <t>17/10/2005</t>
  </si>
  <si>
    <t>18/10/2005</t>
  </si>
  <si>
    <t>19/10/2005</t>
  </si>
  <si>
    <t>20/10/2005</t>
  </si>
  <si>
    <t>21/10/2005</t>
  </si>
  <si>
    <t>24/10/2005</t>
  </si>
  <si>
    <t>25/10/2005</t>
  </si>
  <si>
    <t>26/10/2005</t>
  </si>
  <si>
    <t>27/10/2005</t>
  </si>
  <si>
    <t>28/10/2005</t>
  </si>
  <si>
    <t>31/10/2005</t>
  </si>
  <si>
    <t>14/11/2005</t>
  </si>
  <si>
    <t>16/11/2005</t>
  </si>
  <si>
    <t>17/11/2005</t>
  </si>
  <si>
    <t>18/11/2005</t>
  </si>
  <si>
    <t>21/11/2005</t>
  </si>
  <si>
    <t>22/11/2005</t>
  </si>
  <si>
    <t>23/11/2005</t>
  </si>
  <si>
    <t>24/11/2005</t>
  </si>
  <si>
    <t>25/11/2005</t>
  </si>
  <si>
    <t>28/11/2005</t>
  </si>
  <si>
    <t>29/11/2005</t>
  </si>
  <si>
    <t>30/11/2005</t>
  </si>
  <si>
    <t>13/12/2005</t>
  </si>
  <si>
    <t>14/12/2005</t>
  </si>
  <si>
    <t>15/12/2005</t>
  </si>
  <si>
    <t>16/12/2005</t>
  </si>
  <si>
    <t>19/12/2005</t>
  </si>
  <si>
    <t>20/12/2005</t>
  </si>
  <si>
    <t>21/12/2005</t>
  </si>
  <si>
    <t>22/12/2005</t>
  </si>
  <si>
    <t>23/12/2005</t>
  </si>
  <si>
    <t>26/12/2005</t>
  </si>
  <si>
    <t>27/12/2005</t>
  </si>
  <si>
    <t>28/12/2005</t>
  </si>
  <si>
    <t>29/12/2005</t>
  </si>
  <si>
    <t>30/12/2005</t>
  </si>
  <si>
    <t>13/01/2006</t>
  </si>
  <si>
    <t>16/01/2006</t>
  </si>
  <si>
    <t>17/01/2006</t>
  </si>
  <si>
    <t>18/01/2006</t>
  </si>
  <si>
    <t>19/01/2006</t>
  </si>
  <si>
    <t>20/01/2006</t>
  </si>
  <si>
    <t>23/01/2006</t>
  </si>
  <si>
    <t>24/01/2006</t>
  </si>
  <si>
    <t>25/01/2006</t>
  </si>
  <si>
    <t>26/01/2006</t>
  </si>
  <si>
    <t>27/01/2006</t>
  </si>
  <si>
    <t>30/01/2006</t>
  </si>
  <si>
    <t>31/01/2006</t>
  </si>
  <si>
    <t>13/02/2006</t>
  </si>
  <si>
    <t>14/02/2006</t>
  </si>
  <si>
    <t>15/02/2006</t>
  </si>
  <si>
    <t>16/02/2006</t>
  </si>
  <si>
    <t>17/02/2006</t>
  </si>
  <si>
    <t>20/02/2006</t>
  </si>
  <si>
    <t>21/02/2006</t>
  </si>
  <si>
    <t>22/02/2006</t>
  </si>
  <si>
    <t>23/02/2006</t>
  </si>
  <si>
    <t>24/02/2006</t>
  </si>
  <si>
    <t>13/03/2006</t>
  </si>
  <si>
    <t>14/03/2006</t>
  </si>
  <si>
    <t>15/03/2006</t>
  </si>
  <si>
    <t>16/03/2006</t>
  </si>
  <si>
    <t>17/03/2006</t>
  </si>
  <si>
    <t>20/03/2006</t>
  </si>
  <si>
    <t>21/03/2006</t>
  </si>
  <si>
    <t>22/03/2006</t>
  </si>
  <si>
    <t>23/03/2006</t>
  </si>
  <si>
    <t>24/03/2006</t>
  </si>
  <si>
    <t>27/03/2006</t>
  </si>
  <si>
    <t>28/03/2006</t>
  </si>
  <si>
    <t>29/03/2006</t>
  </si>
  <si>
    <t>30/03/2006</t>
  </si>
  <si>
    <t>31/03/2006</t>
  </si>
  <si>
    <t>13/04/2006</t>
  </si>
  <si>
    <t>17/04/2006</t>
  </si>
  <si>
    <t>18/04/2006</t>
  </si>
  <si>
    <t>19/04/2006</t>
  </si>
  <si>
    <t>20/04/2006</t>
  </si>
  <si>
    <t>24/04/2006</t>
  </si>
  <si>
    <t>25/04/2006</t>
  </si>
  <si>
    <t>26/04/2006</t>
  </si>
  <si>
    <t>27/04/2006</t>
  </si>
  <si>
    <t>28/04/2006</t>
  </si>
  <si>
    <t>15/05/2006</t>
  </si>
  <si>
    <t>16/05/2006</t>
  </si>
  <si>
    <t>17/05/2006</t>
  </si>
  <si>
    <t>18/05/2006</t>
  </si>
  <si>
    <t>19/05/2006</t>
  </si>
  <si>
    <t>22/05/2006</t>
  </si>
  <si>
    <t>23/05/2006</t>
  </si>
  <si>
    <t>24/05/2006</t>
  </si>
  <si>
    <t>25/05/2006</t>
  </si>
  <si>
    <t>26/05/2006</t>
  </si>
  <si>
    <t>29/05/2006</t>
  </si>
  <si>
    <t>30/05/2006</t>
  </si>
  <si>
    <t>31/05/2006</t>
  </si>
  <si>
    <t>13/06/2006</t>
  </si>
  <si>
    <t>14/06/2006</t>
  </si>
  <si>
    <t>16/06/2006</t>
  </si>
  <si>
    <t>19/06/2006</t>
  </si>
  <si>
    <t>20/06/2006</t>
  </si>
  <si>
    <t>21/06/2006</t>
  </si>
  <si>
    <t>22/06/2006</t>
  </si>
  <si>
    <t>23/06/2006</t>
  </si>
  <si>
    <t>26/06/2006</t>
  </si>
  <si>
    <t>27/06/2006</t>
  </si>
  <si>
    <t>28/06/2006</t>
  </si>
  <si>
    <t>29/06/2006</t>
  </si>
  <si>
    <t>30/06/2006</t>
  </si>
  <si>
    <t>13/07/2006</t>
  </si>
  <si>
    <t>14/07/2006</t>
  </si>
  <si>
    <t>17/07/2006</t>
  </si>
  <si>
    <t>18/07/2006</t>
  </si>
  <si>
    <t>19/07/2006</t>
  </si>
  <si>
    <t>20/07/2006</t>
  </si>
  <si>
    <t>21/07/2006</t>
  </si>
  <si>
    <t>24/07/2006</t>
  </si>
  <si>
    <t>25/07/2006</t>
  </si>
  <si>
    <t>26/07/2006</t>
  </si>
  <si>
    <t>27/07/2006</t>
  </si>
  <si>
    <t>28/07/2006</t>
  </si>
  <si>
    <t>31/07/2006</t>
  </si>
  <si>
    <t>14/08/2006</t>
  </si>
  <si>
    <t>15/08/2006</t>
  </si>
  <si>
    <t>16/08/2006</t>
  </si>
  <si>
    <t>17/08/2006</t>
  </si>
  <si>
    <t>18/08/2006</t>
  </si>
  <si>
    <t>21/08/2006</t>
  </si>
  <si>
    <t>22/08/2006</t>
  </si>
  <si>
    <t>23/08/2006</t>
  </si>
  <si>
    <t>24/08/2006</t>
  </si>
  <si>
    <t>25/08/2006</t>
  </si>
  <si>
    <t>28/08/2006</t>
  </si>
  <si>
    <t>29/08/2006</t>
  </si>
  <si>
    <t>30/08/2006</t>
  </si>
  <si>
    <t>31/08/2006</t>
  </si>
  <si>
    <t>13/09/2006</t>
  </si>
  <si>
    <t>14/09/2006</t>
  </si>
  <si>
    <t>15/09/2006</t>
  </si>
  <si>
    <t>18/09/2006</t>
  </si>
  <si>
    <t>19/09/2006</t>
  </si>
  <si>
    <t>20/09/2006</t>
  </si>
  <si>
    <t>21/09/2006</t>
  </si>
  <si>
    <t>22/09/2006</t>
  </si>
  <si>
    <t>25/09/2006</t>
  </si>
  <si>
    <t>26/09/2006</t>
  </si>
  <si>
    <t>27/09/2006</t>
  </si>
  <si>
    <t>28/09/2006</t>
  </si>
  <si>
    <t>29/09/2006</t>
  </si>
  <si>
    <t>13/10/2006</t>
  </si>
  <si>
    <t>16/10/2006</t>
  </si>
  <si>
    <t>17/10/2006</t>
  </si>
  <si>
    <t>18/10/2006</t>
  </si>
  <si>
    <t>19/10/2006</t>
  </si>
  <si>
    <t>20/10/2006</t>
  </si>
  <si>
    <t>23/10/2006</t>
  </si>
  <si>
    <t>24/10/2006</t>
  </si>
  <si>
    <t>25/10/2006</t>
  </si>
  <si>
    <t>26/10/2006</t>
  </si>
  <si>
    <t>27/10/2006</t>
  </si>
  <si>
    <t>30/10/2006</t>
  </si>
  <si>
    <t>31/10/2006</t>
  </si>
  <si>
    <t>13/11/2006</t>
  </si>
  <si>
    <t>14/11/2006</t>
  </si>
  <si>
    <t>16/11/2006</t>
  </si>
  <si>
    <t>17/11/2006</t>
  </si>
  <si>
    <t>20/11/2006</t>
  </si>
  <si>
    <t>21/11/2006</t>
  </si>
  <si>
    <t>22/11/2006</t>
  </si>
  <si>
    <t>23/11/2006</t>
  </si>
  <si>
    <t>24/11/2006</t>
  </si>
  <si>
    <t>27/11/2006</t>
  </si>
  <si>
    <t>28/11/2006</t>
  </si>
  <si>
    <t>29/11/2006</t>
  </si>
  <si>
    <t>30/11/2006</t>
  </si>
  <si>
    <t>13/12/2006</t>
  </si>
  <si>
    <t>14/12/2006</t>
  </si>
  <si>
    <t>15/12/2006</t>
  </si>
  <si>
    <t>18/12/2006</t>
  </si>
  <si>
    <t>19/12/2006</t>
  </si>
  <si>
    <t>20/12/2006</t>
  </si>
  <si>
    <t>21/12/2006</t>
  </si>
  <si>
    <t>22/12/2006</t>
  </si>
  <si>
    <t>26/12/2006</t>
  </si>
  <si>
    <t>27/12/2006</t>
  </si>
  <si>
    <t>28/12/2006</t>
  </si>
  <si>
    <t>29/12/2006</t>
  </si>
  <si>
    <t>15/01/2007</t>
  </si>
  <si>
    <t>16/01/2007</t>
  </si>
  <si>
    <t>17/01/2007</t>
  </si>
  <si>
    <t>18/01/2007</t>
  </si>
  <si>
    <t>19/01/2007</t>
  </si>
  <si>
    <t>22/01/2007</t>
  </si>
  <si>
    <t>23/01/2007</t>
  </si>
  <si>
    <t>24/01/2007</t>
  </si>
  <si>
    <t>25/01/2007</t>
  </si>
  <si>
    <t>26/01/2007</t>
  </si>
  <si>
    <t>29/01/2007</t>
  </si>
  <si>
    <t>30/01/2007</t>
  </si>
  <si>
    <t>31/01/2007</t>
  </si>
  <si>
    <t>13/02/2007</t>
  </si>
  <si>
    <t>14/02/2007</t>
  </si>
  <si>
    <t>15/02/2007</t>
  </si>
  <si>
    <t>16/02/2007</t>
  </si>
  <si>
    <t>21/02/2007</t>
  </si>
  <si>
    <t>22/02/2007</t>
  </si>
  <si>
    <t>23/02/2007</t>
  </si>
  <si>
    <t>26/02/2007</t>
  </si>
  <si>
    <t>27/02/2007</t>
  </si>
  <si>
    <t>28/02/2007</t>
  </si>
  <si>
    <t>13/03/2007</t>
  </si>
  <si>
    <t>14/03/2007</t>
  </si>
  <si>
    <t>15/03/2007</t>
  </si>
  <si>
    <t>16/03/2007</t>
  </si>
  <si>
    <t>19/03/2007</t>
  </si>
  <si>
    <t>20/03/2007</t>
  </si>
  <si>
    <t>21/03/2007</t>
  </si>
  <si>
    <t>22/03/2007</t>
  </si>
  <si>
    <t>23/03/2007</t>
  </si>
  <si>
    <t>26/03/2007</t>
  </si>
  <si>
    <t>27/03/2007</t>
  </si>
  <si>
    <t>28/03/2007</t>
  </si>
  <si>
    <t>29/03/2007</t>
  </si>
  <si>
    <t>30/03/2007</t>
  </si>
  <si>
    <t>13/04/2007</t>
  </si>
  <si>
    <t>16/04/2007</t>
  </si>
  <si>
    <t>17/04/2007</t>
  </si>
  <si>
    <t>18/04/2007</t>
  </si>
  <si>
    <t>19/04/2007</t>
  </si>
  <si>
    <t>20/04/2007</t>
  </si>
  <si>
    <t>23/04/2007</t>
  </si>
  <si>
    <t>24/04/2007</t>
  </si>
  <si>
    <t>25/04/2007</t>
  </si>
  <si>
    <t>26/04/2007</t>
  </si>
  <si>
    <t>27/04/2007</t>
  </si>
  <si>
    <t>30/04/2007</t>
  </si>
  <si>
    <t>14/05/2007</t>
  </si>
  <si>
    <t>15/05/2007</t>
  </si>
  <si>
    <t>16/05/2007</t>
  </si>
  <si>
    <t>17/05/2007</t>
  </si>
  <si>
    <t>18/05/2007</t>
  </si>
  <si>
    <t>21/05/2007</t>
  </si>
  <si>
    <t>22/05/2007</t>
  </si>
  <si>
    <t>23/05/2007</t>
  </si>
  <si>
    <t>24/05/2007</t>
  </si>
  <si>
    <t>25/05/2007</t>
  </si>
  <si>
    <t>28/05/2007</t>
  </si>
  <si>
    <t>29/05/2007</t>
  </si>
  <si>
    <t>30/05/2007</t>
  </si>
  <si>
    <t>31/05/2007</t>
  </si>
  <si>
    <t>13/06/2007</t>
  </si>
  <si>
    <t>14/06/2007</t>
  </si>
  <si>
    <t>15/06/2007</t>
  </si>
  <si>
    <t>18/06/2007</t>
  </si>
  <si>
    <t>19/06/2007</t>
  </si>
  <si>
    <t>20/06/2007</t>
  </si>
  <si>
    <t>21/06/2007</t>
  </si>
  <si>
    <t>22/06/2007</t>
  </si>
  <si>
    <t>25/06/2007</t>
  </si>
  <si>
    <t>26/06/2007</t>
  </si>
  <si>
    <t>27/06/2007</t>
  </si>
  <si>
    <t>28/06/2007</t>
  </si>
  <si>
    <t>29/06/2007</t>
  </si>
  <si>
    <t>13/07/2007</t>
  </si>
  <si>
    <t>16/07/2007</t>
  </si>
  <si>
    <t>17/07/2007</t>
  </si>
  <si>
    <t>18/07/2007</t>
  </si>
  <si>
    <t>19/07/2007</t>
  </si>
  <si>
    <t>20/07/2007</t>
  </si>
  <si>
    <t>23/07/2007</t>
  </si>
  <si>
    <t>24/07/2007</t>
  </si>
  <si>
    <t>25/07/2007</t>
  </si>
  <si>
    <t>26/07/2007</t>
  </si>
  <si>
    <t>27/07/2007</t>
  </si>
  <si>
    <t>30/07/2007</t>
  </si>
  <si>
    <t>31/07/2007</t>
  </si>
  <si>
    <t>13/08/2007</t>
  </si>
  <si>
    <t>14/08/2007</t>
  </si>
  <si>
    <t>15/08/2007</t>
  </si>
  <si>
    <t>16/08/2007</t>
  </si>
  <si>
    <t>17/08/2007</t>
  </si>
  <si>
    <t>20/08/2007</t>
  </si>
  <si>
    <t>21/08/2007</t>
  </si>
  <si>
    <t>22/08/2007</t>
  </si>
  <si>
    <t>23/08/2007</t>
  </si>
  <si>
    <t>24/08/2007</t>
  </si>
  <si>
    <t>27/08/2007</t>
  </si>
  <si>
    <t>28/08/2007</t>
  </si>
  <si>
    <t>29/08/2007</t>
  </si>
  <si>
    <t>30/08/2007</t>
  </si>
  <si>
    <t>31/08/2007</t>
  </si>
  <si>
    <t>13/09/2007</t>
  </si>
  <si>
    <t>14/09/2007</t>
  </si>
  <si>
    <t>17/09/2007</t>
  </si>
  <si>
    <t>18/09/2007</t>
  </si>
  <si>
    <t>19/09/2007</t>
  </si>
  <si>
    <t>20/09/2007</t>
  </si>
  <si>
    <t>21/09/2007</t>
  </si>
  <si>
    <t>24/09/2007</t>
  </si>
  <si>
    <t>25/09/2007</t>
  </si>
  <si>
    <t>26/09/2007</t>
  </si>
  <si>
    <t>27/09/2007</t>
  </si>
  <si>
    <t>28/09/2007</t>
  </si>
  <si>
    <t>15/10/2007</t>
  </si>
  <si>
    <t>16/10/2007</t>
  </si>
  <si>
    <t>17/10/2007</t>
  </si>
  <si>
    <t>18/10/2007</t>
  </si>
  <si>
    <t>19/10/2007</t>
  </si>
  <si>
    <t>22/10/2007</t>
  </si>
  <si>
    <t>23/10/2007</t>
  </si>
  <si>
    <t>24/10/2007</t>
  </si>
  <si>
    <t>25/10/2007</t>
  </si>
  <si>
    <t>26/10/2007</t>
  </si>
  <si>
    <t>29/10/2007</t>
  </si>
  <si>
    <t>30/10/2007</t>
  </si>
  <si>
    <t>31/10/2007</t>
  </si>
  <si>
    <t>13/11/2007</t>
  </si>
  <si>
    <t>14/11/2007</t>
  </si>
  <si>
    <t>16/11/2007</t>
  </si>
  <si>
    <t>19/11/2007</t>
  </si>
  <si>
    <t>20/11/2007</t>
  </si>
  <si>
    <t>21/11/2007</t>
  </si>
  <si>
    <t>22/11/2007</t>
  </si>
  <si>
    <t>23/11/2007</t>
  </si>
  <si>
    <t>26/11/2007</t>
  </si>
  <si>
    <t>27/11/2007</t>
  </si>
  <si>
    <t>28/11/2007</t>
  </si>
  <si>
    <t>29/11/2007</t>
  </si>
  <si>
    <t>30/11/2007</t>
  </si>
  <si>
    <t>13/12/2007</t>
  </si>
  <si>
    <t>14/12/2007</t>
  </si>
  <si>
    <t>17/12/2007</t>
  </si>
  <si>
    <t>18/12/2007</t>
  </si>
  <si>
    <t>19/12/2007</t>
  </si>
  <si>
    <t>20/12/2007</t>
  </si>
  <si>
    <t>21/12/2007</t>
  </si>
  <si>
    <t>24/12/2007</t>
  </si>
  <si>
    <t>26/12/2007</t>
  </si>
  <si>
    <t>27/12/2007</t>
  </si>
  <si>
    <t>28/12/2007</t>
  </si>
  <si>
    <t>31/12/2007</t>
  </si>
  <si>
    <t>14/01/2008</t>
  </si>
  <si>
    <t>15/01/2008</t>
  </si>
  <si>
    <t>16/01/2008</t>
  </si>
  <si>
    <t>17/01/2008</t>
  </si>
  <si>
    <t>18/01/2008</t>
  </si>
  <si>
    <t>21/01/2008</t>
  </si>
  <si>
    <t>22/01/2008</t>
  </si>
  <si>
    <t>23/01/2008</t>
  </si>
  <si>
    <t>24/01/2008</t>
  </si>
  <si>
    <t>25/01/2008</t>
  </si>
  <si>
    <t>28/01/2008</t>
  </si>
  <si>
    <t>29/01/2008</t>
  </si>
  <si>
    <t>30/01/2008</t>
  </si>
  <si>
    <t>31/01/2008</t>
  </si>
  <si>
    <t>13/02/2008</t>
  </si>
  <si>
    <t>14/02/2008</t>
  </si>
  <si>
    <t>15/02/2008</t>
  </si>
  <si>
    <t>18/02/2008</t>
  </si>
  <si>
    <t>19/02/2008</t>
  </si>
  <si>
    <t>20/02/2008</t>
  </si>
  <si>
    <t>21/02/2008</t>
  </si>
  <si>
    <t>22/02/2008</t>
  </si>
  <si>
    <t>25/02/2008</t>
  </si>
  <si>
    <t>26/02/2008</t>
  </si>
  <si>
    <t>27/02/2008</t>
  </si>
  <si>
    <t>28/02/2008</t>
  </si>
  <si>
    <t>29/02/2008</t>
  </si>
  <si>
    <t>13/03/2008</t>
  </si>
  <si>
    <t>14/03/2008</t>
  </si>
  <si>
    <t>17/03/2008</t>
  </si>
  <si>
    <t>18/03/2008</t>
  </si>
  <si>
    <t>19/03/2008</t>
  </si>
  <si>
    <t>20/03/2008</t>
  </si>
  <si>
    <t>24/03/2008</t>
  </si>
  <si>
    <t>25/03/2008</t>
  </si>
  <si>
    <t>26/03/2008</t>
  </si>
  <si>
    <t>27/03/2008</t>
  </si>
  <si>
    <t>28/03/2008</t>
  </si>
  <si>
    <t>31/03/2008</t>
  </si>
  <si>
    <t>14/04/2008</t>
  </si>
  <si>
    <t>15/04/2008</t>
  </si>
  <si>
    <t>16/04/2008</t>
  </si>
  <si>
    <t>17/04/2008</t>
  </si>
  <si>
    <t>18/04/2008</t>
  </si>
  <si>
    <t>22/04/2008</t>
  </si>
  <si>
    <t>23/04/2008</t>
  </si>
  <si>
    <t>24/04/2008</t>
  </si>
  <si>
    <t>25/04/2008</t>
  </si>
  <si>
    <t>28/04/2008</t>
  </si>
  <si>
    <t>29/04/2008</t>
  </si>
  <si>
    <t>30/04/2008</t>
  </si>
  <si>
    <t>13/05/2008</t>
  </si>
  <si>
    <t>14/05/2008</t>
  </si>
  <si>
    <t>15/05/2008</t>
  </si>
  <si>
    <t>16/05/2008</t>
  </si>
  <si>
    <t>19/05/2008</t>
  </si>
  <si>
    <t>20/05/2008</t>
  </si>
  <si>
    <t>21/05/2008</t>
  </si>
  <si>
    <t>23/05/2008</t>
  </si>
  <si>
    <t>26/05/2008</t>
  </si>
  <si>
    <t>27/05/2008</t>
  </si>
  <si>
    <t>28/05/2008</t>
  </si>
  <si>
    <t>29/05/2008</t>
  </si>
  <si>
    <t>30/05/2008</t>
  </si>
  <si>
    <t>13/06/2008</t>
  </si>
  <si>
    <t>16/06/2008</t>
  </si>
  <si>
    <t>17/06/2008</t>
  </si>
  <si>
    <t>18/06/2008</t>
  </si>
  <si>
    <t>19/06/2008</t>
  </si>
  <si>
    <t>20/06/2008</t>
  </si>
  <si>
    <t>23/06/2008</t>
  </si>
  <si>
    <t>24/06/2008</t>
  </si>
  <si>
    <t>25/06/2008</t>
  </si>
  <si>
    <t>26/06/2008</t>
  </si>
  <si>
    <t>27/06/2008</t>
  </si>
  <si>
    <t>30/06/2008</t>
  </si>
  <si>
    <t>14/07/2008</t>
  </si>
  <si>
    <t>15/07/2008</t>
  </si>
  <si>
    <t>16/07/2008</t>
  </si>
  <si>
    <t>17/07/2008</t>
  </si>
  <si>
    <t>18/07/2008</t>
  </si>
  <si>
    <t>21/07/2008</t>
  </si>
  <si>
    <t>22/07/2008</t>
  </si>
  <si>
    <t>23/07/2008</t>
  </si>
  <si>
    <t>24/07/2008</t>
  </si>
  <si>
    <t>25/07/2008</t>
  </si>
  <si>
    <t>28/07/2008</t>
  </si>
  <si>
    <t>29/07/2008</t>
  </si>
  <si>
    <t>30/07/2008</t>
  </si>
  <si>
    <t>31/07/2008</t>
  </si>
  <si>
    <t>13/08/2008</t>
  </si>
  <si>
    <t>14/08/2008</t>
  </si>
  <si>
    <t>15/08/2008</t>
  </si>
  <si>
    <t>18/08/2008</t>
  </si>
  <si>
    <t>19/08/2008</t>
  </si>
  <si>
    <t>20/08/2008</t>
  </si>
  <si>
    <t>21/08/2008</t>
  </si>
  <si>
    <t>22/08/2008</t>
  </si>
  <si>
    <t>25/08/2008</t>
  </si>
  <si>
    <t>26/08/2008</t>
  </si>
  <si>
    <t>27/08/2008</t>
  </si>
  <si>
    <t>28/08/2008</t>
  </si>
  <si>
    <t>29/08/2008</t>
  </si>
  <si>
    <t>15/09/2008</t>
  </si>
  <si>
    <t>16/09/2008</t>
  </si>
  <si>
    <t>17/09/2008</t>
  </si>
  <si>
    <t>18/09/2008</t>
  </si>
  <si>
    <t>19/09/2008</t>
  </si>
  <si>
    <t>22/09/2008</t>
  </si>
  <si>
    <t>23/09/2008</t>
  </si>
  <si>
    <t>24/09/2008</t>
  </si>
  <si>
    <t>25/09/2008</t>
  </si>
  <si>
    <t>26/09/2008</t>
  </si>
  <si>
    <t>29/09/2008</t>
  </si>
  <si>
    <t>30/09/2008</t>
  </si>
  <si>
    <t>13/10/2008</t>
  </si>
  <si>
    <t>14/10/2008</t>
  </si>
  <si>
    <t>15/10/2008</t>
  </si>
  <si>
    <t>16/10/2008</t>
  </si>
  <si>
    <t>17/10/2008</t>
  </si>
  <si>
    <t>20/10/2008</t>
  </si>
  <si>
    <t>21/10/2008</t>
  </si>
  <si>
    <t>22/10/2008</t>
  </si>
  <si>
    <t>23/10/2008</t>
  </si>
  <si>
    <t>24/10/2008</t>
  </si>
  <si>
    <t>27/10/2008</t>
  </si>
  <si>
    <t>28/10/2008</t>
  </si>
  <si>
    <t>29/10/2008</t>
  </si>
  <si>
    <t>30/10/2008</t>
  </si>
  <si>
    <t>31/10/2008</t>
  </si>
  <si>
    <t>13/11/2008</t>
  </si>
  <si>
    <t>14/11/2008</t>
  </si>
  <si>
    <t>17/11/2008</t>
  </si>
  <si>
    <t>18/11/2008</t>
  </si>
  <si>
    <t>19/11/2008</t>
  </si>
  <si>
    <t>20/11/2008</t>
  </si>
  <si>
    <t>21/11/2008</t>
  </si>
  <si>
    <t>24/11/2008</t>
  </si>
  <si>
    <t>25/11/2008</t>
  </si>
  <si>
    <t>26/11/2008</t>
  </si>
  <si>
    <t>27/11/2008</t>
  </si>
  <si>
    <t>28/11/2008</t>
  </si>
  <si>
    <t>15/12/2008</t>
  </si>
  <si>
    <t>16/12/2008</t>
  </si>
  <si>
    <t>17/12/2008</t>
  </si>
  <si>
    <t>18/12/2008</t>
  </si>
  <si>
    <t>19/12/2008</t>
  </si>
  <si>
    <t>22/12/2008</t>
  </si>
  <si>
    <t>23/12/2008</t>
  </si>
  <si>
    <t>24/12/2008</t>
  </si>
  <si>
    <t>26/12/2008</t>
  </si>
  <si>
    <t>29/12/2008</t>
  </si>
  <si>
    <t>30/12/2008</t>
  </si>
  <si>
    <t>31/12/2008</t>
  </si>
  <si>
    <t>13/01/2009</t>
  </si>
  <si>
    <t>14/01/2009</t>
  </si>
  <si>
    <t>15/01/2009</t>
  </si>
  <si>
    <t>16/01/2009</t>
  </si>
  <si>
    <t>19/01/2009</t>
  </si>
  <si>
    <t>20/01/2009</t>
  </si>
  <si>
    <t>21/01/2009</t>
  </si>
  <si>
    <t>22/01/2009</t>
  </si>
  <si>
    <t>23/01/2009</t>
  </si>
  <si>
    <t>26/01/2009</t>
  </si>
  <si>
    <t>27/01/2009</t>
  </si>
  <si>
    <t>28/01/2009</t>
  </si>
  <si>
    <t>29/01/2009</t>
  </si>
  <si>
    <t>30/01/2009</t>
  </si>
  <si>
    <t>13/02/2009</t>
  </si>
  <si>
    <t>16/02/2009</t>
  </si>
  <si>
    <t>17/02/2009</t>
  </si>
  <si>
    <t>18/02/2009</t>
  </si>
  <si>
    <t>19/02/2009</t>
  </si>
  <si>
    <t>20/02/2009</t>
  </si>
  <si>
    <t>25/02/2009</t>
  </si>
  <si>
    <t>26/02/2009</t>
  </si>
  <si>
    <t>27/02/2009</t>
  </si>
  <si>
    <t>13/03/2009</t>
  </si>
  <si>
    <t>16/03/2009</t>
  </si>
  <si>
    <t>17/03/2009</t>
  </si>
  <si>
    <t>18/03/2009</t>
  </si>
  <si>
    <t>19/03/2009</t>
  </si>
  <si>
    <t>20/03/2009</t>
  </si>
  <si>
    <t>23/03/2009</t>
  </si>
  <si>
    <t>24/03/2009</t>
  </si>
  <si>
    <t>25/03/2009</t>
  </si>
  <si>
    <t>26/03/2009</t>
  </si>
  <si>
    <t>27/03/2009</t>
  </si>
  <si>
    <t>30/03/2009</t>
  </si>
  <si>
    <t>31/03/2009</t>
  </si>
  <si>
    <t>13/04/2009</t>
  </si>
  <si>
    <t>14/04/2009</t>
  </si>
  <si>
    <t>15/04/2009</t>
  </si>
  <si>
    <t>16/04/2009</t>
  </si>
  <si>
    <t>17/04/2009</t>
  </si>
  <si>
    <t>20/04/2009</t>
  </si>
  <si>
    <t>22/04/2009</t>
  </si>
  <si>
    <t>23/04/2009</t>
  </si>
  <si>
    <t>24/04/2009</t>
  </si>
  <si>
    <t>27/04/2009</t>
  </si>
  <si>
    <t>28/04/2009</t>
  </si>
  <si>
    <t>29/04/2009</t>
  </si>
  <si>
    <t>30/04/2009</t>
  </si>
  <si>
    <t>13/05/2009</t>
  </si>
  <si>
    <t>14/05/2009</t>
  </si>
  <si>
    <t>15/05/2009</t>
  </si>
  <si>
    <t>18/05/2009</t>
  </si>
  <si>
    <t>19/05/2009</t>
  </si>
  <si>
    <t>20/05/2009</t>
  </si>
  <si>
    <t>21/05/2009</t>
  </si>
  <si>
    <t>22/05/2009</t>
  </si>
  <si>
    <t>25/05/2009</t>
  </si>
  <si>
    <t>26/05/2009</t>
  </si>
  <si>
    <t>27/05/2009</t>
  </si>
  <si>
    <t>28/05/2009</t>
  </si>
  <si>
    <t>29/05/2009</t>
  </si>
  <si>
    <t>15/06/2009</t>
  </si>
  <si>
    <t>16/06/2009</t>
  </si>
  <si>
    <t>17/06/2009</t>
  </si>
  <si>
    <t>18/06/2009</t>
  </si>
  <si>
    <t>19/06/2009</t>
  </si>
  <si>
    <t>22/06/2009</t>
  </si>
  <si>
    <t>23/06/2009</t>
  </si>
  <si>
    <t>24/06/2009</t>
  </si>
  <si>
    <t>25/06/2009</t>
  </si>
  <si>
    <t>26/06/2009</t>
  </si>
  <si>
    <t>29/06/2009</t>
  </si>
  <si>
    <t>30/06/2009</t>
  </si>
  <si>
    <t>13/07/2009</t>
  </si>
  <si>
    <t>14/07/2009</t>
  </si>
  <si>
    <t>15/07/2009</t>
  </si>
  <si>
    <t>16/07/2009</t>
  </si>
  <si>
    <t>17/07/2009</t>
  </si>
  <si>
    <t>20/07/2009</t>
  </si>
  <si>
    <t>21/07/2009</t>
  </si>
  <si>
    <t>22/07/2009</t>
  </si>
  <si>
    <t>23/07/2009</t>
  </si>
  <si>
    <t>24/07/2009</t>
  </si>
  <si>
    <t>27/07/2009</t>
  </si>
  <si>
    <t>28/07/2009</t>
  </si>
  <si>
    <t>29/07/2009</t>
  </si>
  <si>
    <t>30/07/2009</t>
  </si>
  <si>
    <t>31/07/2009</t>
  </si>
  <si>
    <t>13/08/2009</t>
  </si>
  <si>
    <t>14/08/2009</t>
  </si>
  <si>
    <t>17/08/2009</t>
  </si>
  <si>
    <t>18/08/2009</t>
  </si>
  <si>
    <t>19/08/2009</t>
  </si>
  <si>
    <t>20/08/2009</t>
  </si>
  <si>
    <t>21/08/2009</t>
  </si>
  <si>
    <t>24/08/2009</t>
  </si>
  <si>
    <t>25/08/2009</t>
  </si>
  <si>
    <t>26/08/2009</t>
  </si>
  <si>
    <t>27/08/2009</t>
  </si>
  <si>
    <t>28/08/2009</t>
  </si>
  <si>
    <t>31/08/2009</t>
  </si>
  <si>
    <t>14/09/2009</t>
  </si>
  <si>
    <t>15/09/2009</t>
  </si>
  <si>
    <t>16/09/2009</t>
  </si>
  <si>
    <t>17/09/2009</t>
  </si>
  <si>
    <t>18/09/2009</t>
  </si>
  <si>
    <t>21/09/2009</t>
  </si>
  <si>
    <t>22/09/2009</t>
  </si>
  <si>
    <t>23/09/2009</t>
  </si>
  <si>
    <t>24/09/2009</t>
  </si>
  <si>
    <t>25/09/2009</t>
  </si>
  <si>
    <t>28/09/2009</t>
  </si>
  <si>
    <t>29/09/2009</t>
  </si>
  <si>
    <t>30/09/2009</t>
  </si>
  <si>
    <t>13/10/2009</t>
  </si>
  <si>
    <t>14/10/2009</t>
  </si>
  <si>
    <t>15/10/2009</t>
  </si>
  <si>
    <t>16/10/2009</t>
  </si>
  <si>
    <t>19/10/2009</t>
  </si>
  <si>
    <t>20/10/2009</t>
  </si>
  <si>
    <t>21/10/2009</t>
  </si>
  <si>
    <t>22/10/2009</t>
  </si>
  <si>
    <t>23/10/2009</t>
  </si>
  <si>
    <t>26/10/2009</t>
  </si>
  <si>
    <t>27/10/2009</t>
  </si>
  <si>
    <t>28/10/2009</t>
  </si>
  <si>
    <t>29/10/2009</t>
  </si>
  <si>
    <t>30/10/2009</t>
  </si>
  <si>
    <t>13/11/2009</t>
  </si>
  <si>
    <t>16/11/2009</t>
  </si>
  <si>
    <t>17/11/2009</t>
  </si>
  <si>
    <t>18/11/2009</t>
  </si>
  <si>
    <t>19/11/2009</t>
  </si>
  <si>
    <t>20/11/2009</t>
  </si>
  <si>
    <t>23/11/2009</t>
  </si>
  <si>
    <t>24/11/2009</t>
  </si>
  <si>
    <t>25/11/2009</t>
  </si>
  <si>
    <t>26/11/2009</t>
  </si>
  <si>
    <t>27/11/2009</t>
  </si>
  <si>
    <t>30/11/2009</t>
  </si>
  <si>
    <t>14/12/2009</t>
  </si>
  <si>
    <t>15/12/2009</t>
  </si>
  <si>
    <t>16/12/2009</t>
  </si>
  <si>
    <t>17/12/2009</t>
  </si>
  <si>
    <t>18/12/2009</t>
  </si>
  <si>
    <t>21/12/2009</t>
  </si>
  <si>
    <t>22/12/2009</t>
  </si>
  <si>
    <t>23/12/2009</t>
  </si>
  <si>
    <t>24/12/2009</t>
  </si>
  <si>
    <t>28/12/2009</t>
  </si>
  <si>
    <t>29/12/2009</t>
  </si>
  <si>
    <t>30/12/2009</t>
  </si>
  <si>
    <t>31/12/2009</t>
  </si>
  <si>
    <t>13/01/2010</t>
  </si>
  <si>
    <t>14/01/2010</t>
  </si>
  <si>
    <t>15/01/2010</t>
  </si>
  <si>
    <t>18/01/2010</t>
  </si>
  <si>
    <t>19/01/2010</t>
  </si>
  <si>
    <t>20/01/2010</t>
  </si>
  <si>
    <t>21/01/2010</t>
  </si>
  <si>
    <t>22/01/2010</t>
  </si>
  <si>
    <t>25/01/2010</t>
  </si>
  <si>
    <t>26/01/2010</t>
  </si>
  <si>
    <t>27/01/2010</t>
  </si>
  <si>
    <t>28/01/2010</t>
  </si>
  <si>
    <t>29/01/2010</t>
  </si>
  <si>
    <t>17/02/2010</t>
  </si>
  <si>
    <t>18/02/2010</t>
  </si>
  <si>
    <t>19/02/2010</t>
  </si>
  <si>
    <t>22/02/2010</t>
  </si>
  <si>
    <t>23/02/2010</t>
  </si>
  <si>
    <t>24/02/2010</t>
  </si>
  <si>
    <t>25/02/2010</t>
  </si>
  <si>
    <t>26/02/2010</t>
  </si>
  <si>
    <t>15/03/2010</t>
  </si>
  <si>
    <t>16/03/2010</t>
  </si>
  <si>
    <t>17/03/2010</t>
  </si>
  <si>
    <t>18/03/2010</t>
  </si>
  <si>
    <t>19/03/2010</t>
  </si>
  <si>
    <t>22/03/2010</t>
  </si>
  <si>
    <t>23/03/2010</t>
  </si>
  <si>
    <t>24/03/2010</t>
  </si>
  <si>
    <t>25/03/2010</t>
  </si>
  <si>
    <t>26/03/2010</t>
  </si>
  <si>
    <t>29/03/2010</t>
  </si>
  <si>
    <t>30/03/2010</t>
  </si>
  <si>
    <t>31/03/2010</t>
  </si>
  <si>
    <t>13/04/2010</t>
  </si>
  <si>
    <t>14/04/2010</t>
  </si>
  <si>
    <t>15/04/2010</t>
  </si>
  <si>
    <t>16/04/2010</t>
  </si>
  <si>
    <t>19/04/2010</t>
  </si>
  <si>
    <t>20/04/2010</t>
  </si>
  <si>
    <t>22/04/2010</t>
  </si>
  <si>
    <t>23/04/2010</t>
  </si>
  <si>
    <t>26/04/2010</t>
  </si>
  <si>
    <t>27/04/2010</t>
  </si>
  <si>
    <t>28/04/2010</t>
  </si>
  <si>
    <t>29/04/2010</t>
  </si>
  <si>
    <t>30/04/2010</t>
  </si>
  <si>
    <t>13/05/2010</t>
  </si>
  <si>
    <t>14/05/2010</t>
  </si>
  <si>
    <t>17/05/2010</t>
  </si>
  <si>
    <t>18/05/2010</t>
  </si>
  <si>
    <t>19/05/2010</t>
  </si>
  <si>
    <t>20/05/2010</t>
  </si>
  <si>
    <t>21/05/2010</t>
  </si>
  <si>
    <t>24/05/2010</t>
  </si>
  <si>
    <t>25/05/2010</t>
  </si>
  <si>
    <t>26/05/2010</t>
  </si>
  <si>
    <t>27/05/2010</t>
  </si>
  <si>
    <t>28/05/2010</t>
  </si>
  <si>
    <t>31/05/2010</t>
  </si>
  <si>
    <t>14/06/2010</t>
  </si>
  <si>
    <t>15/06/2010</t>
  </si>
  <si>
    <t>16/06/2010</t>
  </si>
  <si>
    <t>17/06/2010</t>
  </si>
  <si>
    <t>18/06/2010</t>
  </si>
  <si>
    <t>21/06/2010</t>
  </si>
  <si>
    <t>22/06/2010</t>
  </si>
  <si>
    <t>23/06/2010</t>
  </si>
  <si>
    <t>24/06/2010</t>
  </si>
  <si>
    <t>25/06/2010</t>
  </si>
  <si>
    <t>28/06/2010</t>
  </si>
  <si>
    <t>29/06/2010</t>
  </si>
  <si>
    <t>30/06/2010</t>
  </si>
  <si>
    <t>13/07/2010</t>
  </si>
  <si>
    <t>14/07/2010</t>
  </si>
  <si>
    <t>15/07/2010</t>
  </si>
  <si>
    <t>16/07/2010</t>
  </si>
  <si>
    <t>19/07/2010</t>
  </si>
  <si>
    <t>20/07/2010</t>
  </si>
  <si>
    <t>21/07/2010</t>
  </si>
  <si>
    <t>22/07/2010</t>
  </si>
  <si>
    <t>23/07/2010</t>
  </si>
  <si>
    <t>26/07/2010</t>
  </si>
  <si>
    <t>27/07/2010</t>
  </si>
  <si>
    <t>28/07/2010</t>
  </si>
  <si>
    <t>29/07/2010</t>
  </si>
  <si>
    <t>30/07/2010</t>
  </si>
  <si>
    <t>13/08/2010</t>
  </si>
  <si>
    <t>16/08/2010</t>
  </si>
  <si>
    <t>17/08/2010</t>
  </si>
  <si>
    <t>18/08/2010</t>
  </si>
  <si>
    <t>19/08/2010</t>
  </si>
  <si>
    <t>20/08/2010</t>
  </si>
  <si>
    <t>23/08/2010</t>
  </si>
  <si>
    <t>24/08/2010</t>
  </si>
  <si>
    <t>25/08/2010</t>
  </si>
  <si>
    <t>26/08/2010</t>
  </si>
  <si>
    <t>27/08/2010</t>
  </si>
  <si>
    <t>30/08/2010</t>
  </si>
  <si>
    <t>31/08/2010</t>
  </si>
  <si>
    <t>13/09/2010</t>
  </si>
  <si>
    <t>14/09/2010</t>
  </si>
  <si>
    <t>15/09/2010</t>
  </si>
  <si>
    <t>16/09/2010</t>
  </si>
  <si>
    <t>17/09/2010</t>
  </si>
  <si>
    <t>20/09/2010</t>
  </si>
  <si>
    <t>21/09/2010</t>
  </si>
  <si>
    <t>22/09/2010</t>
  </si>
  <si>
    <t>23/09/2010</t>
  </si>
  <si>
    <t>24/09/2010</t>
  </si>
  <si>
    <t>27/09/2010</t>
  </si>
  <si>
    <t>28/09/2010</t>
  </si>
  <si>
    <t>29/09/2010</t>
  </si>
  <si>
    <t>30/09/2010</t>
  </si>
  <si>
    <t>13/10/2010</t>
  </si>
  <si>
    <t>14/10/2010</t>
  </si>
  <si>
    <t>15/10/2010</t>
  </si>
  <si>
    <t>18/10/2010</t>
  </si>
  <si>
    <t>19/10/2010</t>
  </si>
  <si>
    <t>20/10/2010</t>
  </si>
  <si>
    <t>21/10/2010</t>
  </si>
  <si>
    <t>22/10/2010</t>
  </si>
  <si>
    <t>25/10/2010</t>
  </si>
  <si>
    <t>26/10/2010</t>
  </si>
  <si>
    <t>27/10/2010</t>
  </si>
  <si>
    <t>28/10/2010</t>
  </si>
  <si>
    <t>29/10/2010</t>
  </si>
  <si>
    <t>16/11/2010</t>
  </si>
  <si>
    <t>17/11/2010</t>
  </si>
  <si>
    <t>18/11/2010</t>
  </si>
  <si>
    <t>19/11/2010</t>
  </si>
  <si>
    <t>22/11/2010</t>
  </si>
  <si>
    <t>23/11/2010</t>
  </si>
  <si>
    <t>24/11/2010</t>
  </si>
  <si>
    <t>25/11/2010</t>
  </si>
  <si>
    <t>26/11/2010</t>
  </si>
  <si>
    <t>29/11/2010</t>
  </si>
  <si>
    <t>30/11/2010</t>
  </si>
  <si>
    <t>13/12/2010</t>
  </si>
  <si>
    <t>14/12/2010</t>
  </si>
  <si>
    <t>15/12/2010</t>
  </si>
  <si>
    <t>16/12/2010</t>
  </si>
  <si>
    <t>17/12/2010</t>
  </si>
  <si>
    <t>20/12/2010</t>
  </si>
  <si>
    <t>21/12/2010</t>
  </si>
  <si>
    <t>22/12/2010</t>
  </si>
  <si>
    <t>23/12/2010</t>
  </si>
  <si>
    <t>24/12/2010</t>
  </si>
  <si>
    <t>27/12/2010</t>
  </si>
  <si>
    <t>28/12/2010</t>
  </si>
  <si>
    <t>29/12/2010</t>
  </si>
  <si>
    <t>30/12/2010</t>
  </si>
  <si>
    <t>31/12/2010</t>
  </si>
  <si>
    <t>13/01/2011</t>
  </si>
  <si>
    <t>14/01/2011</t>
  </si>
  <si>
    <t>17/01/2011</t>
  </si>
  <si>
    <t>18/01/2011</t>
  </si>
  <si>
    <t>19/01/2011</t>
  </si>
  <si>
    <t>20/01/2011</t>
  </si>
  <si>
    <t>21/01/2011</t>
  </si>
  <si>
    <t>24/01/2011</t>
  </si>
  <si>
    <t>25/01/2011</t>
  </si>
  <si>
    <t>26/01/2011</t>
  </si>
  <si>
    <t>27/01/2011</t>
  </si>
  <si>
    <t>28/01/2011</t>
  </si>
  <si>
    <t>31/01/2011</t>
  </si>
  <si>
    <t>14/02/2011</t>
  </si>
  <si>
    <t>15/02/2011</t>
  </si>
  <si>
    <t>16/02/2011</t>
  </si>
  <si>
    <t>17/02/2011</t>
  </si>
  <si>
    <t>18/02/2011</t>
  </si>
  <si>
    <t>21/02/2011</t>
  </si>
  <si>
    <t>22/02/2011</t>
  </si>
  <si>
    <t>23/02/2011</t>
  </si>
  <si>
    <t>24/02/2011</t>
  </si>
  <si>
    <t>25/02/2011</t>
  </si>
  <si>
    <t>28/02/2011</t>
  </si>
  <si>
    <t>14/03/2011</t>
  </si>
  <si>
    <t>15/03/2011</t>
  </si>
  <si>
    <t>16/03/2011</t>
  </si>
  <si>
    <t>17/03/2011</t>
  </si>
  <si>
    <t>18/03/2011</t>
  </si>
  <si>
    <t>21/03/2011</t>
  </si>
  <si>
    <t>22/03/2011</t>
  </si>
  <si>
    <t>23/03/2011</t>
  </si>
  <si>
    <t>24/03/2011</t>
  </si>
  <si>
    <t>25/03/2011</t>
  </si>
  <si>
    <t>28/03/2011</t>
  </si>
  <si>
    <t>29/03/2011</t>
  </si>
  <si>
    <t>30/03/2011</t>
  </si>
  <si>
    <t>31/03/2011</t>
  </si>
  <si>
    <t>13/04/2011</t>
  </si>
  <si>
    <t>14/04/2011</t>
  </si>
  <si>
    <t>15/04/2011</t>
  </si>
  <si>
    <t>18/04/2011</t>
  </si>
  <si>
    <t>19/04/2011</t>
  </si>
  <si>
    <t>20/04/2011</t>
  </si>
  <si>
    <t>25/04/2011</t>
  </si>
  <si>
    <t>26/04/2011</t>
  </si>
  <si>
    <t>27/04/2011</t>
  </si>
  <si>
    <t>28/04/2011</t>
  </si>
  <si>
    <t>29/04/2011</t>
  </si>
  <si>
    <t>13/05/2011</t>
  </si>
  <si>
    <t>16/05/2011</t>
  </si>
  <si>
    <t>17/05/2011</t>
  </si>
  <si>
    <t>18/05/2011</t>
  </si>
  <si>
    <t>19/05/2011</t>
  </si>
  <si>
    <t>20/05/2011</t>
  </si>
  <si>
    <t>23/05/2011</t>
  </si>
  <si>
    <t>24/05/2011</t>
  </si>
  <si>
    <t>25/05/2011</t>
  </si>
  <si>
    <t>26/05/2011</t>
  </si>
  <si>
    <t>27/05/2011</t>
  </si>
  <si>
    <t>30/05/2011</t>
  </si>
  <si>
    <t>31/05/2011</t>
  </si>
  <si>
    <t>13/06/2011</t>
  </si>
  <si>
    <t>14/06/2011</t>
  </si>
  <si>
    <t>15/06/2011</t>
  </si>
  <si>
    <t>16/06/2011</t>
  </si>
  <si>
    <t>17/06/2011</t>
  </si>
  <si>
    <t>20/06/2011</t>
  </si>
  <si>
    <t>21/06/2011</t>
  </si>
  <si>
    <t>22/06/2011</t>
  </si>
  <si>
    <t>24/06/2011</t>
  </si>
  <si>
    <t>27/06/2011</t>
  </si>
  <si>
    <t>28/06/2011</t>
  </si>
  <si>
    <t>29/06/2011</t>
  </si>
  <si>
    <t>30/06/2011</t>
  </si>
  <si>
    <t>13/07/2011</t>
  </si>
  <si>
    <t>14/07/2011</t>
  </si>
  <si>
    <t>15/07/2011</t>
  </si>
  <si>
    <t>18/07/2011</t>
  </si>
  <si>
    <t>19/07/2011</t>
  </si>
  <si>
    <t>20/07/2011</t>
  </si>
  <si>
    <t>21/07/2011</t>
  </si>
  <si>
    <t>22/07/2011</t>
  </si>
  <si>
    <t>25/07/2011</t>
  </si>
  <si>
    <t>26/07/2011</t>
  </si>
  <si>
    <t>27/07/2011</t>
  </si>
  <si>
    <t>28/07/2011</t>
  </si>
  <si>
    <t>29/07/2011</t>
  </si>
  <si>
    <t>15/08/2011</t>
  </si>
  <si>
    <t>16/08/2011</t>
  </si>
  <si>
    <t>17/08/2011</t>
  </si>
  <si>
    <t>18/08/2011</t>
  </si>
  <si>
    <t>19/08/2011</t>
  </si>
  <si>
    <t>22/08/2011</t>
  </si>
  <si>
    <t>23/08/2011</t>
  </si>
  <si>
    <t>24/08/2011</t>
  </si>
  <si>
    <t>25/08/2011</t>
  </si>
  <si>
    <t>26/08/2011</t>
  </si>
  <si>
    <t>29/08/2011</t>
  </si>
  <si>
    <t>30/08/2011</t>
  </si>
  <si>
    <t>31/08/2011</t>
  </si>
  <si>
    <t>13/09/2011</t>
  </si>
  <si>
    <t>14/09/2011</t>
  </si>
  <si>
    <t>15/09/2011</t>
  </si>
  <si>
    <t>16/09/2011</t>
  </si>
  <si>
    <t>19/09/2011</t>
  </si>
  <si>
    <t>20/09/2011</t>
  </si>
  <si>
    <t>21/09/2011</t>
  </si>
  <si>
    <t>22/09/2011</t>
  </si>
  <si>
    <t>23/09/2011</t>
  </si>
  <si>
    <t>26/09/2011</t>
  </si>
  <si>
    <t>27/09/2011</t>
  </si>
  <si>
    <t>28/09/2011</t>
  </si>
  <si>
    <t>29/09/2011</t>
  </si>
  <si>
    <t>30/09/2011</t>
  </si>
  <si>
    <t>13/10/2011</t>
  </si>
  <si>
    <t>14/10/2011</t>
  </si>
  <si>
    <t>17/10/2011</t>
  </si>
  <si>
    <t>18/10/2011</t>
  </si>
  <si>
    <t>19/10/2011</t>
  </si>
  <si>
    <t>20/10/2011</t>
  </si>
  <si>
    <t>21/10/2011</t>
  </si>
  <si>
    <t>24/10/2011</t>
  </si>
  <si>
    <t>25/10/2011</t>
  </si>
  <si>
    <t>26/10/2011</t>
  </si>
  <si>
    <t>27/10/2011</t>
  </si>
  <si>
    <t>28/10/2011</t>
  </si>
  <si>
    <t>31/10/2011</t>
  </si>
  <si>
    <t>14/11/2011</t>
  </si>
  <si>
    <t>16/11/2011</t>
  </si>
  <si>
    <t>17/11/2011</t>
  </si>
  <si>
    <t>18/11/2011</t>
  </si>
  <si>
    <t>21/11/2011</t>
  </si>
  <si>
    <t>22/11/2011</t>
  </si>
  <si>
    <t>23/11/2011</t>
  </si>
  <si>
    <t>24/11/2011</t>
  </si>
  <si>
    <t>25/11/2011</t>
  </si>
  <si>
    <t>28/11/2011</t>
  </si>
  <si>
    <t>29/11/2011</t>
  </si>
  <si>
    <t>30/11/2011</t>
  </si>
  <si>
    <t>13/12/2011</t>
  </si>
  <si>
    <t>14/12/2011</t>
  </si>
  <si>
    <t>15/12/2011</t>
  </si>
  <si>
    <t>16/12/2011</t>
  </si>
  <si>
    <t>19/12/2011</t>
  </si>
  <si>
    <t>20/12/2011</t>
  </si>
  <si>
    <t>21/12/2011</t>
  </si>
  <si>
    <t>22/12/2011</t>
  </si>
  <si>
    <t>23/12/2011</t>
  </si>
  <si>
    <t>26/12/2011</t>
  </si>
  <si>
    <t>27/12/2011</t>
  </si>
  <si>
    <t>28/12/2011</t>
  </si>
  <si>
    <t>29/12/2011</t>
  </si>
  <si>
    <t>30/12/2011</t>
  </si>
  <si>
    <t>13/01/2012</t>
  </si>
  <si>
    <t>16/01/2012</t>
  </si>
  <si>
    <t>17/01/2012</t>
  </si>
  <si>
    <t>18/01/2012</t>
  </si>
  <si>
    <t>19/01/2012</t>
  </si>
  <si>
    <t>20/01/2012</t>
  </si>
  <si>
    <t>23/01/2012</t>
  </si>
  <si>
    <t>24/01/2012</t>
  </si>
  <si>
    <t>25/01/2012</t>
  </si>
  <si>
    <t>26/01/2012</t>
  </si>
  <si>
    <t>27/01/2012</t>
  </si>
  <si>
    <t>30/01/2012</t>
  </si>
  <si>
    <t>31/01/2012</t>
  </si>
  <si>
    <t>13/02/2012</t>
  </si>
  <si>
    <t>14/02/2012</t>
  </si>
  <si>
    <t>15/02/2012</t>
  </si>
  <si>
    <t>16/02/2012</t>
  </si>
  <si>
    <t>17/02/2012</t>
  </si>
  <si>
    <t>22/02/2012</t>
  </si>
  <si>
    <t>23/02/2012</t>
  </si>
  <si>
    <t>24/02/2012</t>
  </si>
  <si>
    <t>27/02/2012</t>
  </si>
  <si>
    <t>28/02/2012</t>
  </si>
  <si>
    <t>29/02/2012</t>
  </si>
  <si>
    <t>13/03/2012</t>
  </si>
  <si>
    <t>14/03/2012</t>
  </si>
  <si>
    <t>15/03/2012</t>
  </si>
  <si>
    <t>16/03/2012</t>
  </si>
  <si>
    <t>19/03/2012</t>
  </si>
  <si>
    <t>20/03/2012</t>
  </si>
  <si>
    <t>21/03/2012</t>
  </si>
  <si>
    <t>22/03/2012</t>
  </si>
  <si>
    <t>23/03/2012</t>
  </si>
  <si>
    <t>26/03/2012</t>
  </si>
  <si>
    <t>27/03/2012</t>
  </si>
  <si>
    <t>28/03/2012</t>
  </si>
  <si>
    <t>29/03/2012</t>
  </si>
  <si>
    <t>30/03/2012</t>
  </si>
  <si>
    <t>13/04/2012</t>
  </si>
  <si>
    <t>16/04/2012</t>
  </si>
  <si>
    <t>17/04/2012</t>
  </si>
  <si>
    <t>18/04/2012</t>
  </si>
  <si>
    <t>19/04/2012</t>
  </si>
  <si>
    <t>20/04/2012</t>
  </si>
  <si>
    <t>23/04/2012</t>
  </si>
  <si>
    <t>24/04/2012</t>
  </si>
  <si>
    <t>25/04/2012</t>
  </si>
  <si>
    <t>26/04/2012</t>
  </si>
  <si>
    <t>27/04/2012</t>
  </si>
  <si>
    <t>30/04/2012</t>
  </si>
  <si>
    <t>14/05/2012</t>
  </si>
  <si>
    <t>15/05/2012</t>
  </si>
  <si>
    <t>16/05/2012</t>
  </si>
  <si>
    <t>17/05/2012</t>
  </si>
  <si>
    <t>18/05/2012</t>
  </si>
  <si>
    <t>21/05/2012</t>
  </si>
  <si>
    <t>22/05/2012</t>
  </si>
  <si>
    <t>23/05/2012</t>
  </si>
  <si>
    <t>24/05/2012</t>
  </si>
  <si>
    <t>25/05/2012</t>
  </si>
  <si>
    <t>28/05/2012</t>
  </si>
  <si>
    <t>29/05/2012</t>
  </si>
  <si>
    <t>30/05/2012</t>
  </si>
  <si>
    <t>31/05/2012</t>
  </si>
  <si>
    <t>13/06/2012</t>
  </si>
  <si>
    <t>14/06/2012</t>
  </si>
  <si>
    <t>15/06/2012</t>
  </si>
  <si>
    <t>18/06/2012</t>
  </si>
  <si>
    <t>19/06/2012</t>
  </si>
  <si>
    <t>20/06/2012</t>
  </si>
  <si>
    <t>21/06/2012</t>
  </si>
  <si>
    <t>22/06/2012</t>
  </si>
  <si>
    <t>25/06/2012</t>
  </si>
  <si>
    <t>26/06/2012</t>
  </si>
  <si>
    <t>27/06/2012</t>
  </si>
  <si>
    <t>28/06/2012</t>
  </si>
  <si>
    <t>29/06/2012</t>
  </si>
  <si>
    <t>13/07/2012</t>
  </si>
  <si>
    <t>16/07/2012</t>
  </si>
  <si>
    <t>17/07/2012</t>
  </si>
  <si>
    <t>18/07/2012</t>
  </si>
  <si>
    <t>19/07/2012</t>
  </si>
  <si>
    <t>20/07/2012</t>
  </si>
  <si>
    <t>23/07/2012</t>
  </si>
  <si>
    <t>24/07/2012</t>
  </si>
  <si>
    <t>25/07/2012</t>
  </si>
  <si>
    <t>26/07/2012</t>
  </si>
  <si>
    <t>27/07/2012</t>
  </si>
  <si>
    <t>30/07/2012</t>
  </si>
  <si>
    <t>31/07/2012</t>
  </si>
  <si>
    <t>13/08/2012</t>
  </si>
  <si>
    <t>14/08/2012</t>
  </si>
  <si>
    <t>15/08/2012</t>
  </si>
  <si>
    <t>16/08/2012</t>
  </si>
  <si>
    <t>17/08/2012</t>
  </si>
  <si>
    <t>20/08/2012</t>
  </si>
  <si>
    <t>21/08/2012</t>
  </si>
  <si>
    <t>22/08/2012</t>
  </si>
  <si>
    <t>23/08/2012</t>
  </si>
  <si>
    <t>24/08/2012</t>
  </si>
  <si>
    <t>27/08/2012</t>
  </si>
  <si>
    <t>28/08/2012</t>
  </si>
  <si>
    <t>29/08/2012</t>
  </si>
  <si>
    <t>30/08/2012</t>
  </si>
  <si>
    <t>31/08/2012</t>
  </si>
  <si>
    <t>13/09/2012</t>
  </si>
  <si>
    <t>14/09/2012</t>
  </si>
  <si>
    <t>17/09/2012</t>
  </si>
  <si>
    <t>18/09/2012</t>
  </si>
  <si>
    <t>19/09/2012</t>
  </si>
  <si>
    <t>20/09/2012</t>
  </si>
  <si>
    <t>21/09/2012</t>
  </si>
  <si>
    <t>24/09/2012</t>
  </si>
  <si>
    <t>25/09/2012</t>
  </si>
  <si>
    <t>26/09/2012</t>
  </si>
  <si>
    <t>27/09/2012</t>
  </si>
  <si>
    <t>28/09/2012</t>
  </si>
  <si>
    <t>15/10/2012</t>
  </si>
  <si>
    <t>16/10/2012</t>
  </si>
  <si>
    <t>17/10/2012</t>
  </si>
  <si>
    <t>18/10/2012</t>
  </si>
  <si>
    <t>19/10/2012</t>
  </si>
  <si>
    <t>22/10/2012</t>
  </si>
  <si>
    <t>23/10/2012</t>
  </si>
  <si>
    <t>24/10/2012</t>
  </si>
  <si>
    <t>25/10/2012</t>
  </si>
  <si>
    <t>26/10/2012</t>
  </si>
  <si>
    <t>29/10/2012</t>
  </si>
  <si>
    <t>30/10/2012</t>
  </si>
  <si>
    <t>31/10/2012</t>
  </si>
  <si>
    <t>13/11/2012</t>
  </si>
  <si>
    <t>14/11/2012</t>
  </si>
  <si>
    <t>16/11/2012</t>
  </si>
  <si>
    <t>19/11/2012</t>
  </si>
  <si>
    <t>20/11/2012</t>
  </si>
  <si>
    <t>21/11/2012</t>
  </si>
  <si>
    <t>22/11/2012</t>
  </si>
  <si>
    <t>23/11/2012</t>
  </si>
  <si>
    <t>26/11/2012</t>
  </si>
  <si>
    <t>27/11/2012</t>
  </si>
  <si>
    <t>28/11/2012</t>
  </si>
  <si>
    <t>29/11/2012</t>
  </si>
  <si>
    <t>30/11/2012</t>
  </si>
  <si>
    <t>13/12/2012</t>
  </si>
  <si>
    <t>14/12/2012</t>
  </si>
  <si>
    <t>17/12/2012</t>
  </si>
  <si>
    <t>18/12/2012</t>
  </si>
  <si>
    <t>19/12/2012</t>
  </si>
  <si>
    <t>20/12/2012</t>
  </si>
  <si>
    <t>21/12/2012</t>
  </si>
  <si>
    <t>24/12/2012</t>
  </si>
  <si>
    <t>26/12/2012</t>
  </si>
  <si>
    <t>27/12/2012</t>
  </si>
  <si>
    <t>28/12/2012</t>
  </si>
  <si>
    <t>31/12/2012</t>
  </si>
  <si>
    <t>14/01/2013</t>
  </si>
  <si>
    <t>15/01/2013</t>
  </si>
  <si>
    <t>16/01/2013</t>
  </si>
  <si>
    <t>17/01/2013</t>
  </si>
  <si>
    <t>18/01/2013</t>
  </si>
  <si>
    <t>21/01/2013</t>
  </si>
  <si>
    <t>22/01/2013</t>
  </si>
  <si>
    <t>23/01/2013</t>
  </si>
  <si>
    <t>24/01/2013</t>
  </si>
  <si>
    <t>25/01/2013</t>
  </si>
  <si>
    <t>28/01/2013</t>
  </si>
  <si>
    <t>29/01/2013</t>
  </si>
  <si>
    <t>30/01/2013</t>
  </si>
  <si>
    <t>31/01/2013</t>
  </si>
  <si>
    <t>13/02/2013</t>
  </si>
  <si>
    <t>14/02/2013</t>
  </si>
  <si>
    <t>15/02/2013</t>
  </si>
  <si>
    <t>18/02/2013</t>
  </si>
  <si>
    <t>19/02/2013</t>
  </si>
  <si>
    <t>20/02/2013</t>
  </si>
  <si>
    <t>21/02/2013</t>
  </si>
  <si>
    <t>22/02/2013</t>
  </si>
  <si>
    <t>25/02/2013</t>
  </si>
  <si>
    <t>26/02/2013</t>
  </si>
  <si>
    <t>27/02/2013</t>
  </si>
  <si>
    <t>28/02/2013</t>
  </si>
  <si>
    <t>13/03/2013</t>
  </si>
  <si>
    <t>14/03/2013</t>
  </si>
  <si>
    <t>15/03/2013</t>
  </si>
  <si>
    <t>18/03/2013</t>
  </si>
  <si>
    <t>19/03/2013</t>
  </si>
  <si>
    <t>20/03/2013</t>
  </si>
  <si>
    <t>21/03/2013</t>
  </si>
  <si>
    <t>22/03/2013</t>
  </si>
  <si>
    <t>25/03/2013</t>
  </si>
  <si>
    <t>26/03/2013</t>
  </si>
  <si>
    <t>27/03/2013</t>
  </si>
  <si>
    <t>28/03/2013</t>
  </si>
  <si>
    <t>15/04/2013</t>
  </si>
  <si>
    <t>16/04/2013</t>
  </si>
  <si>
    <t>17/04/2013</t>
  </si>
  <si>
    <t>18/04/2013</t>
  </si>
  <si>
    <t>19/04/2013</t>
  </si>
  <si>
    <t>22/04/2013</t>
  </si>
  <si>
    <t>23/04/2013</t>
  </si>
  <si>
    <t>24/04/2013</t>
  </si>
  <si>
    <t>25/04/2013</t>
  </si>
  <si>
    <t>26/04/2013</t>
  </si>
  <si>
    <t>29/04/2013</t>
  </si>
  <si>
    <t>30/04/2013</t>
  </si>
  <si>
    <t>13/05/2013</t>
  </si>
  <si>
    <t>14/05/2013</t>
  </si>
  <si>
    <t>15/05/2013</t>
  </si>
  <si>
    <t>16/05/2013</t>
  </si>
  <si>
    <t>17/05/2013</t>
  </si>
  <si>
    <t>20/05/2013</t>
  </si>
  <si>
    <t>21/05/2013</t>
  </si>
  <si>
    <t>22/05/2013</t>
  </si>
  <si>
    <t>23/05/2013</t>
  </si>
  <si>
    <t>24/05/2013</t>
  </si>
  <si>
    <t>27/05/2013</t>
  </si>
  <si>
    <t>28/05/2013</t>
  </si>
  <si>
    <t>29/05/2013</t>
  </si>
  <si>
    <t>31/05/2013</t>
  </si>
  <si>
    <t>13/06/2013</t>
  </si>
  <si>
    <t>14/06/2013</t>
  </si>
  <si>
    <t>17/06/2013</t>
  </si>
  <si>
    <t>18/06/2013</t>
  </si>
  <si>
    <t>19/06/2013</t>
  </si>
  <si>
    <t>20/06/2013</t>
  </si>
  <si>
    <t>21/06/2013</t>
  </si>
  <si>
    <t>24/06/2013</t>
  </si>
  <si>
    <t>25/06/2013</t>
  </si>
  <si>
    <t>26/06/2013</t>
  </si>
  <si>
    <t>27/06/2013</t>
  </si>
  <si>
    <t>28/06/2013</t>
  </si>
  <si>
    <t>15/07/2013</t>
  </si>
  <si>
    <t>16/07/2013</t>
  </si>
  <si>
    <t>17/07/2013</t>
  </si>
  <si>
    <t>18/07/2013</t>
  </si>
  <si>
    <t>19/07/2013</t>
  </si>
  <si>
    <t>22/07/2013</t>
  </si>
  <si>
    <t>23/07/2013</t>
  </si>
  <si>
    <t>24/07/2013</t>
  </si>
  <si>
    <t>25/07/2013</t>
  </si>
  <si>
    <t>26/07/2013</t>
  </si>
  <si>
    <t>29/07/2013</t>
  </si>
  <si>
    <t>30/07/2013</t>
  </si>
  <si>
    <t>31/07/2013</t>
  </si>
  <si>
    <t>13/08/2013</t>
  </si>
  <si>
    <t>14/08/2013</t>
  </si>
  <si>
    <t>15/08/2013</t>
  </si>
  <si>
    <t>16/08/2013</t>
  </si>
  <si>
    <t>19/08/2013</t>
  </si>
  <si>
    <t>20/08/2013</t>
  </si>
  <si>
    <t>21/08/2013</t>
  </si>
  <si>
    <t>22/08/2013</t>
  </si>
  <si>
    <t>23/08/2013</t>
  </si>
  <si>
    <t>26/08/2013</t>
  </si>
  <si>
    <t>27/08/2013</t>
  </si>
  <si>
    <t>28/08/2013</t>
  </si>
  <si>
    <t>29/08/2013</t>
  </si>
  <si>
    <t>30/08/2013</t>
  </si>
  <si>
    <t>13/09/2013</t>
  </si>
  <si>
    <t>16/09/2013</t>
  </si>
  <si>
    <t>17/09/2013</t>
  </si>
  <si>
    <t>18/09/2013</t>
  </si>
  <si>
    <t>19/09/2013</t>
  </si>
  <si>
    <t>20/09/2013</t>
  </si>
  <si>
    <t>23/09/2013</t>
  </si>
  <si>
    <t>24/09/2013</t>
  </si>
  <si>
    <t>25/09/2013</t>
  </si>
  <si>
    <t>26/09/2013</t>
  </si>
  <si>
    <t>27/09/2013</t>
  </si>
  <si>
    <t>30/09/2013</t>
  </si>
  <si>
    <t>14/10/2013</t>
  </si>
  <si>
    <t>15/10/2013</t>
  </si>
  <si>
    <t>16/10/2013</t>
  </si>
  <si>
    <t>17/10/2013</t>
  </si>
  <si>
    <t>18/10/2013</t>
  </si>
  <si>
    <t>Fonte</t>
  </si>
  <si>
    <t>Sisbacen PTAX800</t>
  </si>
  <si>
    <t>Sisbacen PTAX860</t>
  </si>
  <si>
    <t>Taxa_de_câmbio</t>
  </si>
  <si>
    <t>Taxa_de_Juros</t>
  </si>
  <si>
    <t>MÉDIA</t>
  </si>
  <si>
    <t>MEDIANA</t>
  </si>
  <si>
    <t>MÍNIMO</t>
  </si>
  <si>
    <t>MÁXIMO</t>
  </si>
  <si>
    <t>DESVIO PADRÃO</t>
  </si>
  <si>
    <t>ANO 2002</t>
  </si>
  <si>
    <t>ANO 2003</t>
  </si>
  <si>
    <t>ANO 2004</t>
  </si>
  <si>
    <t>ANO 2005</t>
  </si>
  <si>
    <t>ANO 2006</t>
  </si>
  <si>
    <t>ANO 2007</t>
  </si>
  <si>
    <t>ANO 2008</t>
  </si>
  <si>
    <t>ANO 2009</t>
  </si>
  <si>
    <t>ANO 2010</t>
  </si>
  <si>
    <t>ANO 2011</t>
  </si>
  <si>
    <t>ANO 2012</t>
  </si>
  <si>
    <t>ANO 2013</t>
  </si>
  <si>
    <t>50 Maiores Bancos e o Consolidado do Sistema Financeiro Nacional</t>
  </si>
  <si>
    <t>Arquivo Completo</t>
  </si>
  <si>
    <t>Data-base: Março/2014</t>
  </si>
  <si>
    <t>Balancetes processados até:02/06/2014</t>
  </si>
  <si>
    <t>CI</t>
  </si>
  <si>
    <t>TCB</t>
  </si>
  <si>
    <t>Instituições</t>
  </si>
  <si>
    <t>TD</t>
  </si>
  <si>
    <t>TC</t>
  </si>
  <si>
    <t>Obs</t>
  </si>
  <si>
    <t>Cidade</t>
  </si>
  <si>
    <t>UF</t>
  </si>
  <si>
    <t>Ativo</t>
  </si>
  <si>
    <t>Passivo</t>
  </si>
  <si>
    <t>Patrimônio</t>
  </si>
  <si>
    <t>Lucro</t>
  </si>
  <si>
    <t>Nº de</t>
  </si>
  <si>
    <t>Índice de</t>
  </si>
  <si>
    <t xml:space="preserve"> </t>
  </si>
  <si>
    <t>Balancete</t>
  </si>
  <si>
    <t>Total</t>
  </si>
  <si>
    <t>Exigível</t>
  </si>
  <si>
    <t>Líquido</t>
  </si>
  <si>
    <t>Func,</t>
  </si>
  <si>
    <t>Agências</t>
  </si>
  <si>
    <t xml:space="preserve"> Basiléia</t>
  </si>
  <si>
    <t>B-I</t>
  </si>
  <si>
    <t>BB</t>
  </si>
  <si>
    <t>C</t>
  </si>
  <si>
    <t>BRASILIA</t>
  </si>
  <si>
    <t>DF</t>
  </si>
  <si>
    <t>ITAU</t>
  </si>
  <si>
    <t>SAO PAULO</t>
  </si>
  <si>
    <t>SP</t>
  </si>
  <si>
    <t>CAIXA ECONOMICA FEDERAL</t>
  </si>
  <si>
    <t>I</t>
  </si>
  <si>
    <t>BRADESCO</t>
  </si>
  <si>
    <t>OSASCO</t>
  </si>
  <si>
    <t>SANTANDER</t>
  </si>
  <si>
    <t>HSBC</t>
  </si>
  <si>
    <t>CURITIBA</t>
  </si>
  <si>
    <t>PR</t>
  </si>
  <si>
    <t>SAFRA</t>
  </si>
  <si>
    <t>BTG PACTUAL</t>
  </si>
  <si>
    <t>RIO DE JANEIRO</t>
  </si>
  <si>
    <t>RJ</t>
  </si>
  <si>
    <t>VOTORANTIM</t>
  </si>
  <si>
    <t>CITIBANK</t>
  </si>
  <si>
    <t>BANRISUL</t>
  </si>
  <si>
    <t>PORTO ALEGRE</t>
  </si>
  <si>
    <t>RS</t>
  </si>
  <si>
    <t>BCO DO NORDESTE DO BRASIL S.A.</t>
  </si>
  <si>
    <t>FORTALEZA</t>
  </si>
  <si>
    <t>CE</t>
  </si>
  <si>
    <t>DEUTSCHE</t>
  </si>
  <si>
    <t>JP MORGAN CHASE</t>
  </si>
  <si>
    <t>CREDIT SUISSE</t>
  </si>
  <si>
    <t>BMG</t>
  </si>
  <si>
    <t>BCO COOPERATIVO SICREDI S.A.</t>
  </si>
  <si>
    <t>BNP PARIBAS</t>
  </si>
  <si>
    <t>PANAMERICANO</t>
  </si>
  <si>
    <t>BANCOOB</t>
  </si>
  <si>
    <t>ABC-BRASIL</t>
  </si>
  <si>
    <t>BCO DAYCOVAL S.A</t>
  </si>
  <si>
    <t>BIC</t>
  </si>
  <si>
    <t>BCO RABOBANK INTL BRASIL S.A.</t>
  </si>
  <si>
    <t>BANESTES</t>
  </si>
  <si>
    <t>VITORIA</t>
  </si>
  <si>
    <t>ES</t>
  </si>
  <si>
    <t>ALFA</t>
  </si>
  <si>
    <t>MERCANTIL DO BRASIL</t>
  </si>
  <si>
    <t>BELO HORIZONTE</t>
  </si>
  <si>
    <t>MG</t>
  </si>
  <si>
    <t>SOCIETE GENERALE</t>
  </si>
  <si>
    <t>BRB</t>
  </si>
  <si>
    <t>BCO DA AMAZONIA S.A.</t>
  </si>
  <si>
    <t>BELEM</t>
  </si>
  <si>
    <t>PA</t>
  </si>
  <si>
    <t>PINE</t>
  </si>
  <si>
    <t>MERRILL LYNCH</t>
  </si>
  <si>
    <t>BARCLAYS</t>
  </si>
  <si>
    <t>MORGAN STANLEY</t>
  </si>
  <si>
    <t>BCO FIBRA S.A.</t>
  </si>
  <si>
    <t>BCO TOKYO-MITSUBISHI BM S.A.</t>
  </si>
  <si>
    <t>BCO CLASSICO S.A.</t>
  </si>
  <si>
    <t>CREDIT AGRICOLE</t>
  </si>
  <si>
    <t>INDUSVAL</t>
  </si>
  <si>
    <t>BCO DO EST. DO PA S.A.</t>
  </si>
  <si>
    <t>J.MALUCELLI</t>
  </si>
  <si>
    <t>JOHN DEERE</t>
  </si>
  <si>
    <t>INDAIATUBA</t>
  </si>
  <si>
    <t>ING</t>
  </si>
  <si>
    <t>SOFISA</t>
  </si>
  <si>
    <t>BCO DO EST. DE SE S.A.</t>
  </si>
  <si>
    <t>ARACAJU</t>
  </si>
  <si>
    <t>SE</t>
  </si>
  <si>
    <t>BCO SUMITOMO MITSUI BRASIL S.A.</t>
  </si>
  <si>
    <t>BBM</t>
  </si>
  <si>
    <t>SALVADOR</t>
  </si>
  <si>
    <t>BA</t>
  </si>
  <si>
    <t>ORIGINAL</t>
  </si>
  <si>
    <t>BONSUCESSO</t>
  </si>
  <si>
    <t>INDUSTRIAL DO BRASIL</t>
  </si>
  <si>
    <t>RODOBENS</t>
  </si>
  <si>
    <t>BCO CARGILL S.A.</t>
  </si>
  <si>
    <t>BCO TRIANGULO S.A.</t>
  </si>
  <si>
    <t>UBERLANDIA</t>
  </si>
  <si>
    <t>SOCOPA</t>
  </si>
  <si>
    <t>FATOR</t>
  </si>
  <si>
    <t>MIZUHO</t>
  </si>
  <si>
    <t>INTERMEDIUM</t>
  </si>
  <si>
    <t>RENDIMENTO</t>
  </si>
  <si>
    <t>BCO MODAL S.A.</t>
  </si>
  <si>
    <t>CAIXA GERAL</t>
  </si>
  <si>
    <t>BANIF</t>
  </si>
  <si>
    <t>SCOTIABANK BRASIL</t>
  </si>
  <si>
    <t>BCO GUANABARA S.A.</t>
  </si>
  <si>
    <t>BCO A.J. RENNER S.A.</t>
  </si>
  <si>
    <t>BRASIL PLURAL</t>
  </si>
  <si>
    <t>BCO KDB BRASIL S.A.</t>
  </si>
  <si>
    <t>BCO LUSO BRASILEIRO S.A.</t>
  </si>
  <si>
    <t>MÁXIMA</t>
  </si>
  <si>
    <t>BCO WOORI BANK DO BRASIL S.A.</t>
  </si>
  <si>
    <t>BANCO RANDON S.A.</t>
  </si>
  <si>
    <t>CAXIAS DO SUL</t>
  </si>
  <si>
    <t>BCO GERADOR S.A.</t>
  </si>
  <si>
    <t>RECIFE</t>
  </si>
  <si>
    <t>PE</t>
  </si>
  <si>
    <t>BANCO BM&amp;FBOVESPA</t>
  </si>
  <si>
    <t>BCO DA CHINA BRASIL S.A.</t>
  </si>
  <si>
    <t>BCO FICSA S.A.</t>
  </si>
  <si>
    <t>BANCO SEMEAR</t>
  </si>
  <si>
    <t>ICBC DO BRASIL BM S.A.</t>
  </si>
  <si>
    <t>BCO KEB DO BRASIL SA</t>
  </si>
  <si>
    <t>VR</t>
  </si>
  <si>
    <t>BARUERI</t>
  </si>
  <si>
    <t>BCO ABN AMRO S.A.</t>
  </si>
  <si>
    <t>BANCO TOPÁZIO S.A.</t>
  </si>
  <si>
    <t>NOVO BCO CONTINENTAL S.A. - BM</t>
  </si>
  <si>
    <t>BNY MELLON</t>
  </si>
  <si>
    <t>BCO RIBEIRAO PRETO S.A.</t>
  </si>
  <si>
    <t>RIBEIRAO PRETO</t>
  </si>
  <si>
    <t>BCO CEDULA S.A.</t>
  </si>
  <si>
    <t>BCO LA PROVINCIA B AIRES BCE</t>
  </si>
  <si>
    <t>BPN BRASIL BM S.A.</t>
  </si>
  <si>
    <t>BCO POTTENCIAL S.A.</t>
  </si>
  <si>
    <t>WESTERN UNION</t>
  </si>
  <si>
    <t>NATIXIS BRASIL S.A. BM</t>
  </si>
  <si>
    <t>BANCO AZTECA DO BRASIL S.A.</t>
  </si>
  <si>
    <t>BANCO BRACCE S.A.</t>
  </si>
  <si>
    <t>BCO LA NACION ARGENTINA</t>
  </si>
  <si>
    <t>BCO ARBI S.A.</t>
  </si>
  <si>
    <t>BCO REP ORIENTAL URUGUAY BCE</t>
  </si>
  <si>
    <t>BCO CAPITAL S.A.</t>
  </si>
  <si>
    <t>PETRA</t>
  </si>
  <si>
    <t>B-II</t>
  </si>
  <si>
    <t>BCO VOLKSWAGEN S.A</t>
  </si>
  <si>
    <t>BCO GMAC S.A.</t>
  </si>
  <si>
    <t>MERCEDES-BENZ</t>
  </si>
  <si>
    <t>GOLDMAN SACHS</t>
  </si>
  <si>
    <t>BES</t>
  </si>
  <si>
    <t>BANCO CNH INDUSTRIAL CAPITAL S.A</t>
  </si>
  <si>
    <t>BANCO IBM S.A.</t>
  </si>
  <si>
    <t>BCO DE LAGE LANDEN BRASIL S.A.</t>
  </si>
  <si>
    <t>BANCO FIDIS</t>
  </si>
  <si>
    <t>BETIM</t>
  </si>
  <si>
    <t>BCO TOYOTA DO BRASIL S.A.</t>
  </si>
  <si>
    <t>BCO CATERPILLAR S.A.</t>
  </si>
  <si>
    <t>BCO VOLVO BRASIL S.A.</t>
  </si>
  <si>
    <t>BCO CSF S.A.</t>
  </si>
  <si>
    <t>HONDA</t>
  </si>
  <si>
    <t>PSA FINANCE</t>
  </si>
  <si>
    <t>SCANIA BCO S.A.</t>
  </si>
  <si>
    <t>SAO BERNARDO DO CAMP</t>
  </si>
  <si>
    <t>BCO FORD S.A.</t>
  </si>
  <si>
    <t>STANDARD CHARTERED BI S.A.</t>
  </si>
  <si>
    <t>BANCO MONEO S.A.</t>
  </si>
  <si>
    <t>BCO COMMERCIAL INV. TRUST S.A.</t>
  </si>
  <si>
    <t>BCO TRICURY S.A.</t>
  </si>
  <si>
    <t>BCO YAMAHA MOTOR S.A.</t>
  </si>
  <si>
    <t>GUARULHOS</t>
  </si>
  <si>
    <t>UBS</t>
  </si>
  <si>
    <t>CONFIDENCE</t>
  </si>
  <si>
    <t>OURINVEST</t>
  </si>
  <si>
    <t>BCO STANDARD INV S.A.</t>
  </si>
  <si>
    <t>OPPORTUNITY</t>
  </si>
  <si>
    <t>BR PARTNERS</t>
  </si>
  <si>
    <t>BCO BRJ S.A.</t>
  </si>
  <si>
    <t>BBVA BRASIL BI S.A.</t>
  </si>
  <si>
    <t>BANCO VIPAL</t>
  </si>
  <si>
    <t>BEXS</t>
  </si>
  <si>
    <t>BANCO PORTO REAL DE INVEST.S.A</t>
  </si>
  <si>
    <t>PORTO REAL</t>
  </si>
  <si>
    <t>BCO MAXINVEST S.A.</t>
  </si>
  <si>
    <t>BCO INDUSCRED DE INVESTIM. S/A</t>
  </si>
  <si>
    <t>MSB BANK S.A. BCO CÂMBIO</t>
  </si>
  <si>
    <t>B-III</t>
  </si>
  <si>
    <t>CCC SICREDI SUL</t>
  </si>
  <si>
    <t>CCR PEMM PROF SAÚDE CREDICITRUS</t>
  </si>
  <si>
    <t>BEBEDOURO</t>
  </si>
  <si>
    <t>CCC DO ESTADO DE SÃO PAULO</t>
  </si>
  <si>
    <t>CCCI ESTADOS DO PARANA, SÃO PAULO E RIO DE JANEIRO</t>
  </si>
  <si>
    <t>CCC MINAS GERAIS - CREDIMINAS</t>
  </si>
  <si>
    <t>CCC SICOOB CENTRAL SC</t>
  </si>
  <si>
    <t>FLORIANOPOLIS</t>
  </si>
  <si>
    <t>SC</t>
  </si>
  <si>
    <t>CCPRE INTERIOR PAULISTA</t>
  </si>
  <si>
    <t>SERTAOZINHO</t>
  </si>
  <si>
    <t>CCC DE MT PA E RO</t>
  </si>
  <si>
    <t>CUIABA</t>
  </si>
  <si>
    <t>MT</t>
  </si>
  <si>
    <t>CCC ESTADO MG - CECREMGE</t>
  </si>
  <si>
    <t>CC VALE DO ITAJAÍ</t>
  </si>
  <si>
    <t>BLUMENAU</t>
  </si>
  <si>
    <t>CCLA OURO VERDE DE MT</t>
  </si>
  <si>
    <t>LUCAS DO RIO VERDE</t>
  </si>
  <si>
    <t>CECM FUNC INST FIN PUBL FED</t>
  </si>
  <si>
    <t>CCLA UNIÃO PARANÁ SÃO PAULO</t>
  </si>
  <si>
    <t>MARINGA</t>
  </si>
  <si>
    <t>CCCR CENTRAL CRESOL BASER</t>
  </si>
  <si>
    <t>FRANCISCO BELTRAO</t>
  </si>
  <si>
    <t>CREDICOAMO</t>
  </si>
  <si>
    <t>CAMPO MOURAO</t>
  </si>
  <si>
    <t>CCLA PIONEIRA DA SERRA GAÚCHA</t>
  </si>
  <si>
    <t>NOVA PETROPOLIS</t>
  </si>
  <si>
    <t>CCLA SORRISO</t>
  </si>
  <si>
    <t>SORRISO</t>
  </si>
  <si>
    <t>CCLA VANGUARDA PR/SP</t>
  </si>
  <si>
    <t>MEDIANEIRA</t>
  </si>
  <si>
    <t>CCCR CRESOL CENTRAL SC/RS</t>
  </si>
  <si>
    <t>CHAPECO</t>
  </si>
  <si>
    <t>CECM MÉD BH CIDADES PÓLO MG</t>
  </si>
  <si>
    <t>CCLA SERRO AZUL</t>
  </si>
  <si>
    <t>CERRO LARGO</t>
  </si>
  <si>
    <t>CCLA DA REGIÃO DOS VALES</t>
  </si>
  <si>
    <t>ENCANTADO</t>
  </si>
  <si>
    <t>UNICRED CENTRAL NORTE/NORDESTE</t>
  </si>
  <si>
    <t>CABEDELO</t>
  </si>
  <si>
    <t>PB</t>
  </si>
  <si>
    <t>CCC DE GOIAS LTDA</t>
  </si>
  <si>
    <t>GOIANIA</t>
  </si>
  <si>
    <t>GO</t>
  </si>
  <si>
    <t>CCC URBANO</t>
  </si>
  <si>
    <t>UNIPRIME NORTE DO PARANÁ</t>
  </si>
  <si>
    <t>LONDRINA</t>
  </si>
  <si>
    <t>CCLA DE CARLOS BARBOSA</t>
  </si>
  <si>
    <t>CARLOS BARBOSA</t>
  </si>
  <si>
    <t>CCLA VALE DO PIQUIRI ABCD</t>
  </si>
  <si>
    <t>PALOTINA</t>
  </si>
  <si>
    <t>CCLA CENTRO-SUL MS</t>
  </si>
  <si>
    <t>DOURADOS</t>
  </si>
  <si>
    <t>MS</t>
  </si>
  <si>
    <t>UNIPRIME CENTRAL CCC LTDA.</t>
  </si>
  <si>
    <t>CCLA REGIÃO DE GUARIBA</t>
  </si>
  <si>
    <t>GUARIBA</t>
  </si>
  <si>
    <t>CC PEMM SICOOB CREDICOONAI</t>
  </si>
  <si>
    <t>CCLA DO PLANALTO GAÚCHO</t>
  </si>
  <si>
    <t>CRUZ ALTA</t>
  </si>
  <si>
    <t>C CENTRO BRAS ECM PROF SAÚDE</t>
  </si>
  <si>
    <t>CCC DE MS, GO, DF E TO</t>
  </si>
  <si>
    <t>CAMPO GRANDE</t>
  </si>
  <si>
    <t>CCLA MAXI ALFA</t>
  </si>
  <si>
    <t>CCC DO ESP.SANTO - SICOOB ES</t>
  </si>
  <si>
    <t>CCLA DO NORTE RS E OESTE SC</t>
  </si>
  <si>
    <t>ERECHIM</t>
  </si>
  <si>
    <t>CCCM UNICRED CENTRAL RS</t>
  </si>
  <si>
    <t>CCCM UNICRED CENTRAL SC</t>
  </si>
  <si>
    <t>CC MÉD E EMP FLORIANÓPOLIS</t>
  </si>
  <si>
    <t>CCLA LESTE CAPIXABA</t>
  </si>
  <si>
    <t>LINHARES</t>
  </si>
  <si>
    <t>CCLA DO ALTO XINGU</t>
  </si>
  <si>
    <t>CANARANA</t>
  </si>
  <si>
    <t>SICOOB CENTRAL PARANÁ</t>
  </si>
  <si>
    <t>CCLA JOÃO PESSOA</t>
  </si>
  <si>
    <t>JOAO PESSOA</t>
  </si>
  <si>
    <t>CCLA REGIÃO CENTRO DO RGS</t>
  </si>
  <si>
    <t>SANTA MARIA</t>
  </si>
  <si>
    <t>CCLA PAMPA GAÚCHO</t>
  </si>
  <si>
    <t>ITAQUI</t>
  </si>
  <si>
    <t>CECM MÉD DE PORTO ALEGRE</t>
  </si>
  <si>
    <t>CCC ESTADO SP - CECRESP</t>
  </si>
  <si>
    <t>CCLA OURO BRANCO</t>
  </si>
  <si>
    <t>TEUTONIA</t>
  </si>
  <si>
    <t>CCLA NOROESTE RS</t>
  </si>
  <si>
    <t>TRES DE MAIO</t>
  </si>
  <si>
    <t>CCLA CAMPOS GERAIS</t>
  </si>
  <si>
    <t>PONTA GROSSA</t>
  </si>
  <si>
    <t>CCLA ALTOS DA SERRA</t>
  </si>
  <si>
    <t>TAPEJARA</t>
  </si>
  <si>
    <t>CCC EST DE SP-UNICREDCENTRALSP</t>
  </si>
  <si>
    <t>CCLA ALTO URUGUAI</t>
  </si>
  <si>
    <t>RODEIO BONITO</t>
  </si>
  <si>
    <t>CCLA SÃO MIGUEL DO OESTE</t>
  </si>
  <si>
    <t>SAO MIGUEL D'OESTE</t>
  </si>
  <si>
    <t>SICOOB SUL-SERRANO</t>
  </si>
  <si>
    <t>VENDA NOVA DO IMIGRA</t>
  </si>
  <si>
    <t>CCLA REGIÃO DE MARINGÁ</t>
  </si>
  <si>
    <t>CCLA DO VALE DO JURUENA</t>
  </si>
  <si>
    <t>JUINA</t>
  </si>
  <si>
    <t>SICOOB NORTE</t>
  </si>
  <si>
    <t>SAO GABRIEL DA PALHA</t>
  </si>
  <si>
    <t>CC LIVRE ADMISSÃO SUD GOIANO</t>
  </si>
  <si>
    <t>RIO VERDE</t>
  </si>
  <si>
    <t>CCLA DO SUDOESTE DE MT</t>
  </si>
  <si>
    <t>TANGARA DA SERRA</t>
  </si>
  <si>
    <t>CCLA DE IBIRAIARAS</t>
  </si>
  <si>
    <t>IBIRAIARAS</t>
  </si>
  <si>
    <t>CC DE LAJEADO</t>
  </si>
  <si>
    <t>LAJEADO</t>
  </si>
  <si>
    <t>CCM MED EMP MT</t>
  </si>
  <si>
    <t>CCLA DE ASSOCIADOS REGIÃO DAS CULTURAS</t>
  </si>
  <si>
    <t>IJUI</t>
  </si>
  <si>
    <t>SICOOB SUL</t>
  </si>
  <si>
    <t>CACHOEIRO DE ITAPEMI</t>
  </si>
  <si>
    <t>SICREDI FRONTEIRA PR/SC</t>
  </si>
  <si>
    <t>CAPANEMA</t>
  </si>
  <si>
    <t>CCLA CENTRO SERRA</t>
  </si>
  <si>
    <t>AGUDO</t>
  </si>
  <si>
    <t>CCLA SUL DE MATO GROSSO</t>
  </si>
  <si>
    <t>RONDONOPOLIS</t>
  </si>
  <si>
    <t>CC MÉD EMP LITORAL E NORTE SC</t>
  </si>
  <si>
    <t>ITAJAI</t>
  </si>
  <si>
    <t>CECM PROF SAUDE PEMM C L CEARA</t>
  </si>
  <si>
    <t>CCLA DA ZONA SUL</t>
  </si>
  <si>
    <t>PELOTAS</t>
  </si>
  <si>
    <t>CCC DO RIO DE JANEIRO LTDA.</t>
  </si>
  <si>
    <t>CCLA SUDOESTE MG NORDESTE SP</t>
  </si>
  <si>
    <t>GUAXUPE</t>
  </si>
  <si>
    <t>CECM MÉD CAMPINAS</t>
  </si>
  <si>
    <t>CAMPINAS</t>
  </si>
  <si>
    <t>CCLA VALE DO CERRADO</t>
  </si>
  <si>
    <t>CAMPO VERDE</t>
  </si>
  <si>
    <t>CCLA DO NORTE DO PARANÁ</t>
  </si>
  <si>
    <t>CCLA BOTUCARAÍ</t>
  </si>
  <si>
    <t>SOLEDADE</t>
  </si>
  <si>
    <t>CC SUL RIOGRANDENSE</t>
  </si>
  <si>
    <t>CCLA ALTO URUGUAI CATARINENSE</t>
  </si>
  <si>
    <t>CONCORDIA</t>
  </si>
  <si>
    <t>CCLA DA REGIÃO DA PRODUÇÃO</t>
  </si>
  <si>
    <t>SARANDI</t>
  </si>
  <si>
    <t>CECM DOS MÉDICOS DO RIO DE JANEIRO - SICREDI RIO</t>
  </si>
  <si>
    <t>CCLA NORTE MT</t>
  </si>
  <si>
    <t>COLIDER</t>
  </si>
  <si>
    <t>CCECM PROF.SAUDE NIVEL SUP.MG</t>
  </si>
  <si>
    <t>CCLA SUDOESTE</t>
  </si>
  <si>
    <t>SAO JOAO</t>
  </si>
  <si>
    <t>SICOOB CENTRO-SERRANO</t>
  </si>
  <si>
    <t>SANTA MARIA DE JETIB</t>
  </si>
  <si>
    <t>CCLA DE ASSOCIADOS ALIANÇA RS/</t>
  </si>
  <si>
    <t>MARAU</t>
  </si>
  <si>
    <t>CCLA DO VALE DO RIO PARDO</t>
  </si>
  <si>
    <t>SANTA CRUZ DO SUL</t>
  </si>
  <si>
    <t>CCLA DO CENTRO SUL RONDONIENSE</t>
  </si>
  <si>
    <t>PIMENTA BUENO</t>
  </si>
  <si>
    <t>RO</t>
  </si>
  <si>
    <t>CCLA CENTRO LESTE RS</t>
  </si>
  <si>
    <t>CACHOEIRA DO SUL</t>
  </si>
  <si>
    <t>CCLA  ITAIPU</t>
  </si>
  <si>
    <t>PINHALZINHO</t>
  </si>
  <si>
    <t>CECM UNICRED INTEGRAÇÃO</t>
  </si>
  <si>
    <t>CCR FORN CANA AGROP PIRACICABA</t>
  </si>
  <si>
    <t>PIRACICABA</t>
  </si>
  <si>
    <t>CCLA SUL CATARINENSE</t>
  </si>
  <si>
    <t>TURVO</t>
  </si>
  <si>
    <t>SICOOB CREDISUL</t>
  </si>
  <si>
    <t>VILHENA</t>
  </si>
  <si>
    <t>CCLA GOIANIA E REGIAO</t>
  </si>
  <si>
    <t>CCILA ALIANÇA DAS REGIOES COSTA OESTE PARANAENSE E NORTE PAU</t>
  </si>
  <si>
    <t>MARECHAL CANDIDO RON</t>
  </si>
  <si>
    <t>CCLA AGROEMPRESARIAL</t>
  </si>
  <si>
    <t>MANDAGUARI</t>
  </si>
  <si>
    <t>CCLA VALE DO JAGUARI</t>
  </si>
  <si>
    <t>SANTIAGO</t>
  </si>
  <si>
    <t>CCLA AURIVERDE</t>
  </si>
  <si>
    <t>CUNHA PORA</t>
  </si>
  <si>
    <t>CECM POL MIL SERV SSPSP</t>
  </si>
  <si>
    <t>CCLA VALES DO ITAJAÍ E ITAPOCÚ</t>
  </si>
  <si>
    <t>GUARATUBA</t>
  </si>
  <si>
    <t>CCLA PARANAPANEMA PR/SP</t>
  </si>
  <si>
    <t>CAMBARA</t>
  </si>
  <si>
    <t>CCLA PARQUE DAS ARAUCÁRIAS</t>
  </si>
  <si>
    <t>MARIOPOLIS</t>
  </si>
  <si>
    <t>CCLA PLANALTO MÉDIO RS</t>
  </si>
  <si>
    <t>PASSO FUNDO</t>
  </si>
  <si>
    <t>FURNAS</t>
  </si>
  <si>
    <t>CC MÉD CONTAB EMP BLUMENAU</t>
  </si>
  <si>
    <t>CCC DO NORTE DO BRASIL</t>
  </si>
  <si>
    <t>PORTO VELHO</t>
  </si>
  <si>
    <t>CC MÉD EMP DO OESTE E SERRA</t>
  </si>
  <si>
    <t>CCILA NOSSA TERRA</t>
  </si>
  <si>
    <t>CAFELANDIA</t>
  </si>
  <si>
    <t>CCLA CELEIRO</t>
  </si>
  <si>
    <t>CAMPO NOVO</t>
  </si>
  <si>
    <t>CECM PROF S SERVPÚB FED EMP AL</t>
  </si>
  <si>
    <t>MACEIO</t>
  </si>
  <si>
    <t>AL</t>
  </si>
  <si>
    <t>CC MED EMP SUL CATARINENSE</t>
  </si>
  <si>
    <t>CRICIUMA</t>
  </si>
  <si>
    <t>CECM PROF SAÚDE BAIXADA SANTIS</t>
  </si>
  <si>
    <t>SANTOS</t>
  </si>
  <si>
    <t>CCLA SICREDI NORTE SUL PR/SP</t>
  </si>
  <si>
    <t>SANTO ANTONIO DA PLA</t>
  </si>
  <si>
    <t>CCLA LITORANEA</t>
  </si>
  <si>
    <t>JACINTO MACHADO</t>
  </si>
  <si>
    <t>CCLA CELEIRO CENTRO OESTE - SICREDI</t>
  </si>
  <si>
    <t>SAO GABRIEL DO OESTE</t>
  </si>
  <si>
    <t>CCLA DE ESPUMOSO</t>
  </si>
  <si>
    <t>ESPUMOSO</t>
  </si>
  <si>
    <t>CCR MICROEMPREEND. VARGINHA</t>
  </si>
  <si>
    <t>VARGINHA</t>
  </si>
  <si>
    <t>CCLA ROTA DAS TERRAS</t>
  </si>
  <si>
    <t>TAPERA</t>
  </si>
  <si>
    <t>CECM PROF SAÚDE C. GRANDE MS U</t>
  </si>
  <si>
    <t>SICREDI OESTE PR</t>
  </si>
  <si>
    <t>TOLEDO</t>
  </si>
  <si>
    <t>CCLA DO VALE DO VINHO</t>
  </si>
  <si>
    <t>VIDEIRA</t>
  </si>
  <si>
    <t>CCLA ENCOSTA SUPERIOR DO NE RS</t>
  </si>
  <si>
    <t>ROLANTE</t>
  </si>
  <si>
    <t>CCLA ALTO JACUÍ</t>
  </si>
  <si>
    <t>NAO-ME-TOQUE</t>
  </si>
  <si>
    <t>CC MEDICOS PROF SAUDE PEMM AME</t>
  </si>
  <si>
    <t>AMERICANA</t>
  </si>
  <si>
    <t>CCLA DE BAGÉ</t>
  </si>
  <si>
    <t>BAGE</t>
  </si>
  <si>
    <t>CCLA DO NOROESTE DE MT</t>
  </si>
  <si>
    <t>ARAPUTANGA</t>
  </si>
  <si>
    <t>CCLA PLANALTO DAS ARAUCÁRIAS</t>
  </si>
  <si>
    <t>LAPA</t>
  </si>
  <si>
    <t>CCR DE PRIMAVERA DO LESTE</t>
  </si>
  <si>
    <t>PRIMAVERA DO LESTE</t>
  </si>
  <si>
    <t>CC EMP GRANDE CTBA E C. GERAIS</t>
  </si>
  <si>
    <t>CC DA ZONA DA MATA</t>
  </si>
  <si>
    <t>MANHUACU</t>
  </si>
  <si>
    <t>CCM EMPR EMBRAER</t>
  </si>
  <si>
    <t>SAO JOSE DOS CAMPOS</t>
  </si>
  <si>
    <t>UNICRED CENTRAL RJ</t>
  </si>
  <si>
    <t>SICOOB CREDIROCHAS</t>
  </si>
  <si>
    <t>CCLA DO CENTRO SUL DO PARANÁ</t>
  </si>
  <si>
    <t>PRUDENTOPOLIS</t>
  </si>
  <si>
    <t>CCLA GRANDE GETÚLIO VARGAS RS</t>
  </si>
  <si>
    <t>ESTACAO</t>
  </si>
  <si>
    <t>CECM INT MIN PÚB EST. RJ LTDA</t>
  </si>
  <si>
    <t>CCLA UNIÃO MATO GROSSO DO SUL</t>
  </si>
  <si>
    <t>CCEC PLANALTO CENTRAL LTDA</t>
  </si>
  <si>
    <t>CECM PROF SAÚDE EMP REGIÃO OES</t>
  </si>
  <si>
    <t>CASCAVEL</t>
  </si>
  <si>
    <t>CCLA DE CAMPO GRANDE E REGIÃO</t>
  </si>
  <si>
    <t>CCLA PANTANAL MS</t>
  </si>
  <si>
    <t>MARACAJU</t>
  </si>
  <si>
    <t>CECM MÉD, MEM E SERV JUD MP</t>
  </si>
  <si>
    <t>NATAL</t>
  </si>
  <si>
    <t>RN</t>
  </si>
  <si>
    <t>CCR PEMM VALE MOGI GUAÇU</t>
  </si>
  <si>
    <t>DESCALVADO</t>
  </si>
  <si>
    <t>CCLA GRANDES LAGOS PR</t>
  </si>
  <si>
    <t>LARANJEIRAS DO SUL</t>
  </si>
  <si>
    <t>CC SICOOB CENTRAL BA</t>
  </si>
  <si>
    <t>CCLAA OESTE CATARINENSE</t>
  </si>
  <si>
    <t>PALMITOS</t>
  </si>
  <si>
    <t>CCLA PONTAL DO TRIANGULO</t>
  </si>
  <si>
    <t>ITUIUTABA</t>
  </si>
  <si>
    <t>CCLA ALTO PARANAIBA, NOROESTE OESTE MINAS</t>
  </si>
  <si>
    <t>PATOS DE MINAS</t>
  </si>
  <si>
    <t>CCLA DO PLANALTO CENTRAL</t>
  </si>
  <si>
    <t>CRISTALINA</t>
  </si>
  <si>
    <t>CCLA SUL MINAS-SICOOB CREDIVAS</t>
  </si>
  <si>
    <t>SAO GONCALO DO SAPUC</t>
  </si>
  <si>
    <t>CCLA NORTE DE MINAS</t>
  </si>
  <si>
    <t>MONTES CLAROS</t>
  </si>
  <si>
    <t>CCLA TERCEIRO PLANALTO DO PR</t>
  </si>
  <si>
    <t>GUARAPUAVA</t>
  </si>
  <si>
    <t>CCLA VALE DO PARANAÍBA</t>
  </si>
  <si>
    <t>QUIRINOPOLIS</t>
  </si>
  <si>
    <t>CECM MÉD RECIFE ZM</t>
  </si>
  <si>
    <t>CCLA RIO PARANÁ PR/SP</t>
  </si>
  <si>
    <t>NOVA LONDRINA</t>
  </si>
  <si>
    <t>CECM BRF</t>
  </si>
  <si>
    <t>CCLA DO VALE DO CANOINHAS</t>
  </si>
  <si>
    <t>CANOINHAS</t>
  </si>
  <si>
    <t>CCLA DE ITAÚNA E REGIÃO LTDA</t>
  </si>
  <si>
    <t>ITAUNA</t>
  </si>
  <si>
    <t>CCLA BOM DESPACHO</t>
  </si>
  <si>
    <t>BOM DESPACHO</t>
  </si>
  <si>
    <t>CPCLA VALE DO RIO DOCE</t>
  </si>
  <si>
    <t>GOVERNADOR VALADARES</t>
  </si>
  <si>
    <t>CCLA TRIANGULO MINEIRO</t>
  </si>
  <si>
    <t>ARAGUARI</t>
  </si>
  <si>
    <t>CCR COCAPEC</t>
  </si>
  <si>
    <t>FRANCA</t>
  </si>
  <si>
    <t>CCPEMM DE CONCÓRDIA E REGIÃO</t>
  </si>
  <si>
    <t>SICOOB NOROESTE DO PARANÁ</t>
  </si>
  <si>
    <t>PARANAVAI</t>
  </si>
  <si>
    <t>CCLA MATAS DE MINAS LTDA</t>
  </si>
  <si>
    <t>MURIAE</t>
  </si>
  <si>
    <t>CCLA REGIÃO OESTE</t>
  </si>
  <si>
    <t>SICOOB SUL-LITORÂNEO</t>
  </si>
  <si>
    <t>ALFREDO CHAVES</t>
  </si>
  <si>
    <t>CCLA ITAPIRANGA</t>
  </si>
  <si>
    <t>ITAPIRANGA</t>
  </si>
  <si>
    <t>CRC LA SUDOESTE MINEIRO E NORD</t>
  </si>
  <si>
    <t>SAO SEBASTIAO DO PAR</t>
  </si>
  <si>
    <t>CCLA DE CASCAVEL E REGIÃO - SI</t>
  </si>
  <si>
    <t>CC VALE SAO PATRICIO</t>
  </si>
  <si>
    <t>GOIANESIA</t>
  </si>
  <si>
    <t>CCLA ORLÂNDIA</t>
  </si>
  <si>
    <t>ORLANDIA</t>
  </si>
  <si>
    <t>CCLA VALE DO ARAGUAIA</t>
  </si>
  <si>
    <t>MINEIROS</t>
  </si>
  <si>
    <t>CECMS PUB EX LEG JUD MP PE</t>
  </si>
  <si>
    <t>CCLA CENTRO NORTE GOIANO</t>
  </si>
  <si>
    <t>ANAPOLIS</t>
  </si>
  <si>
    <t>CECM MÉD DO PLANALTO MÉDIO/RS</t>
  </si>
  <si>
    <t>CCLA ITAÍ-PARANAPANEMA-AVARÉ</t>
  </si>
  <si>
    <t>ITAI</t>
  </si>
  <si>
    <t>CCLA VIACREDI ALTO VALE</t>
  </si>
  <si>
    <t>IBIRAMA</t>
  </si>
  <si>
    <t>CCLA VALE ITAJAI E LITORAL SC</t>
  </si>
  <si>
    <t>ITAPEMA</t>
  </si>
  <si>
    <t>CCLA PATOS DE MINAS</t>
  </si>
  <si>
    <t>CCLA CAMPOS DAS VERTENTES</t>
  </si>
  <si>
    <t>SAO TIAGO</t>
  </si>
  <si>
    <t>CCLA REG PALMEIRA DAS MISSÕES</t>
  </si>
  <si>
    <t>PALMEIRA DAS MISSOES</t>
  </si>
  <si>
    <t>CCLA DO ALTO PARANAPANEMA</t>
  </si>
  <si>
    <t>ARAPOTI</t>
  </si>
  <si>
    <t>CCR DO NORTE CATARINENSE</t>
  </si>
  <si>
    <t>MAFRA</t>
  </si>
  <si>
    <t>CCLA DO CENTRO SUL DO RGS</t>
  </si>
  <si>
    <t>SAO SEPE</t>
  </si>
  <si>
    <t>CECMF SECRETARIA DA FAZENDA E ÓRGÃOS OFICIAIS MG</t>
  </si>
  <si>
    <t>CCLA DO VALE</t>
  </si>
  <si>
    <t>BRACO DO NORTE</t>
  </si>
  <si>
    <t>CCLA SICOOB EXTREMO SUL</t>
  </si>
  <si>
    <t>TEIXEIRA DE FREITAS</t>
  </si>
  <si>
    <t>CCLA GOIÂNIA, SENADOR CANEDO</t>
  </si>
  <si>
    <t>CCR ALTA PAULISTA</t>
  </si>
  <si>
    <t>ADAMANTINA</t>
  </si>
  <si>
    <t>CCLA S. ROQUE DE MINAS</t>
  </si>
  <si>
    <t>SAO ROQUE DE MINAS</t>
  </si>
  <si>
    <t>CC PROF SAÚDE TRIÂNGULO MG</t>
  </si>
  <si>
    <t>CCLA VALE DO CHAPECOZINHO</t>
  </si>
  <si>
    <t>PASSOS MAIA</t>
  </si>
  <si>
    <t>CCLA DE UNAÍ E NOROESTE DE MIN</t>
  </si>
  <si>
    <t>UNAI</t>
  </si>
  <si>
    <t>CCLA DO SUDESTE PA</t>
  </si>
  <si>
    <t>REDENCAO</t>
  </si>
  <si>
    <t>CCLA SICREDI SUL SC</t>
  </si>
  <si>
    <t>CECM EMPR SERV EMPR SAN AMB SP</t>
  </si>
  <si>
    <t>CC SETE LAGOAS</t>
  </si>
  <si>
    <t>SETE LAGOAS</t>
  </si>
  <si>
    <t>CCR INT SOL DE CONSTANTINA</t>
  </si>
  <si>
    <t>CONSTANTINA</t>
  </si>
  <si>
    <t>CCLA DA REGIÃO DE FRANCISCO BELTRÃO</t>
  </si>
  <si>
    <t>CCLA NORTE E NORDESTE DE SC</t>
  </si>
  <si>
    <t>JOINVILLE</t>
  </si>
  <si>
    <t>CCLA VALE DO RIO DO PEIXE</t>
  </si>
  <si>
    <t>JOACABA</t>
  </si>
  <si>
    <t>CCCM DO RIO GRANDE DO SUL</t>
  </si>
  <si>
    <t>CCLA DE IBIRUBÁ</t>
  </si>
  <si>
    <t>IBIRUBA</t>
  </si>
  <si>
    <t>CCLA DO PLANALTO CATARINENSE</t>
  </si>
  <si>
    <t>PAPANDUVA</t>
  </si>
  <si>
    <t>CCLA OESTE MINEIRO LTDA-SICOOB</t>
  </si>
  <si>
    <t>CREDIALIANÇA CCR</t>
  </si>
  <si>
    <t>ROLANDIA</t>
  </si>
  <si>
    <t>CCLA NOVA TRENTO</t>
  </si>
  <si>
    <t>NOVA TRENTO</t>
  </si>
  <si>
    <t>CCLA DO LESTE DE MINAS</t>
  </si>
  <si>
    <t>LAJINHA</t>
  </si>
  <si>
    <t>CECM MÉD VALE DO PARAÍBA</t>
  </si>
  <si>
    <t>LORENA</t>
  </si>
  <si>
    <t>CREDICOOPAVEL</t>
  </si>
  <si>
    <t>CONF NAC COOP CENTRAIS UNICRED</t>
  </si>
  <si>
    <t>CCLA ALTO VALE DO ITAJAÍ</t>
  </si>
  <si>
    <t>RIO DO SUL</t>
  </si>
  <si>
    <t>CCLA REG. CTR. E OESTE MINEIRO</t>
  </si>
  <si>
    <t>DIVINOPOLIS</t>
  </si>
  <si>
    <t>CCR CANDIDO MOTA</t>
  </si>
  <si>
    <t>CANDIDO MOTA</t>
  </si>
  <si>
    <t>CCLA SÃO JOSÉ DO CERRITO</t>
  </si>
  <si>
    <t>SAO JOSE DO CERRITO</t>
  </si>
  <si>
    <t>CECM MAG MEM DO MP DE SC</t>
  </si>
  <si>
    <t>CCLA PROD RURAIS TRIÂNGULO</t>
  </si>
  <si>
    <t>CREDUNI</t>
  </si>
  <si>
    <t>CAMPINA GRANDE</t>
  </si>
  <si>
    <t>CCLA VALE DO PARANAPANEMA</t>
  </si>
  <si>
    <t>PRESIDENTE PRUDENTE</t>
  </si>
  <si>
    <t>CC DA REGIÃO DE ARAXÁ LTDA.</t>
  </si>
  <si>
    <t>ARAXA</t>
  </si>
  <si>
    <t>CCLA REG. CARATINGA</t>
  </si>
  <si>
    <t>CARATINGA</t>
  </si>
  <si>
    <t>CCLA REGIÃO DO ALTO PARANAÍBA</t>
  </si>
  <si>
    <t>SAO GOTARDO</t>
  </si>
  <si>
    <t>CCLA MÉDIO PIRAC E CIRC OURO</t>
  </si>
  <si>
    <t>JOAO MONLEVADE</t>
  </si>
  <si>
    <t>CCLA CAMPOS NOVOS</t>
  </si>
  <si>
    <t>CAMPOS NOVOS</t>
  </si>
  <si>
    <t>CCLA UNIÃO DOS VALES DO PIRANG</t>
  </si>
  <si>
    <t>RAUL SOARES</t>
  </si>
  <si>
    <t>CECM MED VALES TAQUARI RP E PR</t>
  </si>
  <si>
    <t>CCLA CIRCUITO CAMPOS VERTENTES</t>
  </si>
  <si>
    <t>CLAUDIO</t>
  </si>
  <si>
    <t>CCLA CARMO DO PARANAÍBA</t>
  </si>
  <si>
    <t>CARMO DO PARANAIBA</t>
  </si>
  <si>
    <t>CCLA M LESTE MT SICOOB PRIMAVE</t>
  </si>
  <si>
    <t>CCLA SANTO ANTONIO DO MONTE</t>
  </si>
  <si>
    <t>SANTO ANTONIO DO MON</t>
  </si>
  <si>
    <t>CCLA NOROESTE</t>
  </si>
  <si>
    <t>SAO LOURENCO D'OESTE</t>
  </si>
  <si>
    <t>CCLA  UNICRED ARACAJU</t>
  </si>
  <si>
    <t>CCLA DO VALE DO IVAÍ</t>
  </si>
  <si>
    <t>JANDAIA DO SUL</t>
  </si>
  <si>
    <t>CCM TRANSP RODOV ABCD</t>
  </si>
  <si>
    <t>CCLA MEIO OESTE CATARINENSE</t>
  </si>
  <si>
    <t>XANXERE</t>
  </si>
  <si>
    <t>CECM SERV MUN VALE PARAÍBA</t>
  </si>
  <si>
    <t>CCLA DA REGIÃO DE FRUTAL</t>
  </si>
  <si>
    <t>FRUTAL</t>
  </si>
  <si>
    <t>CECM MED DE TOLEDO E REGIÃO LT</t>
  </si>
  <si>
    <t>CECM PROF CREA ESTADOS SC PR</t>
  </si>
  <si>
    <t>C.C.L.A. DO VALE DO MUCURI LTD</t>
  </si>
  <si>
    <t>TEOFILO OTONI</t>
  </si>
  <si>
    <t>CCR DE PARÁ DE MINAS LTDA</t>
  </si>
  <si>
    <t>PARA DE MINAS</t>
  </si>
  <si>
    <t>CCPEMM ALTO SÃO FRANCISCO</t>
  </si>
  <si>
    <t>LAGOA DA PRATA</t>
  </si>
  <si>
    <t>CCLA DE BRASILIA</t>
  </si>
  <si>
    <t>CCLA CAMPINA GRANDE LTDA.</t>
  </si>
  <si>
    <t>CCR PLANT CANA REG CAPIVARI</t>
  </si>
  <si>
    <t>CAPIVARI</t>
  </si>
  <si>
    <t>CCLA CENTRO NORTE PR</t>
  </si>
  <si>
    <t>APUCARANA</t>
  </si>
  <si>
    <t>CCLA PATROCÍNIO</t>
  </si>
  <si>
    <t>PATROCINIO</t>
  </si>
  <si>
    <t>CCLA ZONA DA MATA LTDA</t>
  </si>
  <si>
    <t>CATAGUASES</t>
  </si>
  <si>
    <t>CECM EMPR JOHNSON &amp; JOHNSON</t>
  </si>
  <si>
    <t>CC EMP SECOVI-GO E SERV PUB</t>
  </si>
  <si>
    <t>CCLA CONSELHEIRO PENA</t>
  </si>
  <si>
    <t>CONSELHEIRO PENA</t>
  </si>
  <si>
    <t>CCLA VALE DO AÇO</t>
  </si>
  <si>
    <t>IPATINGA</t>
  </si>
  <si>
    <t>SICOOB CENTRAL MT/MS</t>
  </si>
  <si>
    <t>CECM DOS JUIZES DO RS</t>
  </si>
  <si>
    <t>CCLA DO CENTRO GOIANO LTDA</t>
  </si>
  <si>
    <t>CCR INT SOL DE ERECHIM</t>
  </si>
  <si>
    <t>CECM SERV POD LEGIS MG</t>
  </si>
  <si>
    <t>CECMC MATERIAL DE CONSTR. GOV. VALADARES LTDA</t>
  </si>
  <si>
    <t>CCLA ALTO E MEDIO JEQUITINHONH</t>
  </si>
  <si>
    <t>CAPELINHA</t>
  </si>
  <si>
    <t>CC PODER JUD E MP MG</t>
  </si>
  <si>
    <t>CCLA MATA MINEIRA</t>
  </si>
  <si>
    <t>VOLTA GRANDE</t>
  </si>
  <si>
    <t>CCLA MONTE CARMELO</t>
  </si>
  <si>
    <t>MONTE CARMELO</t>
  </si>
  <si>
    <t>CCLA DA REGIÃO CENTRO OESTE PA</t>
  </si>
  <si>
    <t>MARILIA</t>
  </si>
  <si>
    <t>CCLA SUDOESTE GO</t>
  </si>
  <si>
    <t>CCC NOROESTE BRASILEIRO LTDA.</t>
  </si>
  <si>
    <t>JI-PARANA</t>
  </si>
  <si>
    <t>CCLA NORDESTE DE MINAS GERAIS</t>
  </si>
  <si>
    <t>CARLOS CHAGAS</t>
  </si>
  <si>
    <t>CCM INTEG.MAGISTRAT/M.PUBL.PR</t>
  </si>
  <si>
    <t>CCLA DE POMPEU LTDA.</t>
  </si>
  <si>
    <t>POMPEU</t>
  </si>
  <si>
    <t>CCM PROF SAUDE E PEMM DE ARARA</t>
  </si>
  <si>
    <t>ARARAQUARA</t>
  </si>
  <si>
    <t>CCR DE ARIQUEMES LTDA.</t>
  </si>
  <si>
    <t>ARIQUEMES</t>
  </si>
  <si>
    <t>COOP CRÉDITO MÚTUO PROF. SAÚDE DA REG SUL FLUMINENSE LTDA</t>
  </si>
  <si>
    <t>NOVA IGUACU</t>
  </si>
  <si>
    <t>CECMLA AGRESTE SERTÃO CENTRAL</t>
  </si>
  <si>
    <t>CARUARU</t>
  </si>
  <si>
    <t>CCR ARAGUARI</t>
  </si>
  <si>
    <t>CCLA NOROESTE DO EST. DE SP</t>
  </si>
  <si>
    <t>SAO JOSE DO RIO PRET</t>
  </si>
  <si>
    <t>CCPEMM DISTRITO FEDERAL</t>
  </si>
  <si>
    <t>CECM FAB CALÇADOS NOVA SERRANA</t>
  </si>
  <si>
    <t>NOVA SERRANA</t>
  </si>
  <si>
    <t>CECM SERV JUSTIÇA TRAB MPT</t>
  </si>
  <si>
    <t>CECM PROF SAÚDE ZONA DA MATA M</t>
  </si>
  <si>
    <t>UBA</t>
  </si>
  <si>
    <t>CECMME CATEG AFINS-UNIC.NITERO</t>
  </si>
  <si>
    <t>NITEROI</t>
  </si>
  <si>
    <t>CECM MÉD ENG CONT DE ERECHIM</t>
  </si>
  <si>
    <t>CECM SERV FEDCOM SESC SENAC SP</t>
  </si>
  <si>
    <t>CCLA DO VALE DO MACHADO</t>
  </si>
  <si>
    <t>CCR INT SOL DE SANANDUVA</t>
  </si>
  <si>
    <t>SANANDUVA</t>
  </si>
  <si>
    <t>CECM MÉD REG CENTRO-OESTE RS</t>
  </si>
  <si>
    <t>CCLA OESTE MG</t>
  </si>
  <si>
    <t>ABAETE</t>
  </si>
  <si>
    <t>CCLA GOIANIA E ANÁPOLIS</t>
  </si>
  <si>
    <t>CCLA SICOOB SERTÃO</t>
  </si>
  <si>
    <t>PINTADAS</t>
  </si>
  <si>
    <t>CCLA TRÊS FRONTEIRAS</t>
  </si>
  <si>
    <t>FOZ DO IGUACU</t>
  </si>
  <si>
    <t>CCLA PARAÍSO DO TOCANTINS</t>
  </si>
  <si>
    <t xml:space="preserve">PARAISO DO NORTE DE </t>
  </si>
  <si>
    <t>TO</t>
  </si>
  <si>
    <t>CECM MÉD PRESIDENTE PRUDENTE</t>
  </si>
  <si>
    <t>CCLA DE CAMPOS ALTOS LTDA.</t>
  </si>
  <si>
    <t>CAMPOS ALTOS</t>
  </si>
  <si>
    <t>CCM DOS ADVOGADOS DE SANTA CAT</t>
  </si>
  <si>
    <t>CECM SERV MINIFAZ E PRES REP</t>
  </si>
  <si>
    <t>UNICRED N.FRIBURGO-CECM MEDICO</t>
  </si>
  <si>
    <t>NOVA FRIBURGO</t>
  </si>
  <si>
    <t>CCLA NOROESTE MINAS GERAIS</t>
  </si>
  <si>
    <t>PARACATU</t>
  </si>
  <si>
    <t>CCLA DA QUARTA COLÔNIA DO RGS</t>
  </si>
  <si>
    <t>NOVA PALMA</t>
  </si>
  <si>
    <t>CC INT PODER JUD UNIÃO E MPU</t>
  </si>
  <si>
    <t>CECM MÉD MISSÕES E NOROESTE RS</t>
  </si>
  <si>
    <t>SANTO ANGELO</t>
  </si>
  <si>
    <t>CCLA DO CENTRO OESTE DE RONDÔN</t>
  </si>
  <si>
    <t>BURITIS</t>
  </si>
  <si>
    <t>CCR INT SOL CASCAVEL</t>
  </si>
  <si>
    <t>CCLA DO NORDESTE DO PA</t>
  </si>
  <si>
    <t>PARAGOMINAS</t>
  </si>
  <si>
    <t>CECM EMP TRANS DO ESTADO SC</t>
  </si>
  <si>
    <t>CCLA DO IGUAÇU INTEGRADO</t>
  </si>
  <si>
    <t>PATO BRANCO</t>
  </si>
  <si>
    <t>CCLA CAMPOS DA MANTIQUEIRA</t>
  </si>
  <si>
    <t>ENTRE RIOS DE MINAS</t>
  </si>
  <si>
    <t>CRESOL DE CRUZ MACHADO</t>
  </si>
  <si>
    <t>CRUZ MACHADO</t>
  </si>
  <si>
    <t>CCLA DIVINÓPOLIS</t>
  </si>
  <si>
    <t>CCR IRAI - SICOOB CREDIMIL</t>
  </si>
  <si>
    <t>IRAI DE MINAS</t>
  </si>
  <si>
    <t>CC MÉD SUL DE MINAS</t>
  </si>
  <si>
    <t>CCLA DA REGIÃO DE GUARANÉSIA L</t>
  </si>
  <si>
    <t>GUARANESIA</t>
  </si>
  <si>
    <t>CECM EMPR V &amp; M DO BRASIL</t>
  </si>
  <si>
    <t>CECM MÉD DE IJUÍ</t>
  </si>
  <si>
    <t>CECM MÉD DO VALE DOS SINOS</t>
  </si>
  <si>
    <t>NOVO HAMBURGO</t>
  </si>
  <si>
    <t>CCLA ITAÚNA</t>
  </si>
  <si>
    <t>CC LIVRE ADM ASSOC HOLAMBRA</t>
  </si>
  <si>
    <t>HOLAMBRA</t>
  </si>
  <si>
    <t>CCR INT SOL DE ÁGUAS MORNAS</t>
  </si>
  <si>
    <t>AGUAS MORNAS</t>
  </si>
  <si>
    <t>CCLA PARA DE MINAS</t>
  </si>
  <si>
    <t>CCLA REGIÃO ITURAMA</t>
  </si>
  <si>
    <t>ITURAMA</t>
  </si>
  <si>
    <t>CCLA REGIÃO DE TRÊS PONTAS</t>
  </si>
  <si>
    <t>TRES PONTAS</t>
  </si>
  <si>
    <t>CCLA SICREDI CENTRO PAULISTA S</t>
  </si>
  <si>
    <t>BAURU</t>
  </si>
  <si>
    <t>CCLA DE ASSOCIADOS DOS ESTADOS DO TOCANTINS E BAHIA</t>
  </si>
  <si>
    <t>DIANOPOLIS</t>
  </si>
  <si>
    <t>CECMPS EMPR ARARAS E REGIÃO</t>
  </si>
  <si>
    <t>ARARAS</t>
  </si>
  <si>
    <t>CC FORMIGA SICOOB CREDIFOR</t>
  </si>
  <si>
    <t>FORMIGA</t>
  </si>
  <si>
    <t>CCLA REGIÃO SUL BAHIA</t>
  </si>
  <si>
    <t>ITABUNA</t>
  </si>
  <si>
    <t>CCLA REG ALPINÓPOLIS</t>
  </si>
  <si>
    <t>ALPINOPOLIS</t>
  </si>
  <si>
    <t>CEC EMPR INST ENSINO MG</t>
  </si>
  <si>
    <t>UNICRED BELÉM</t>
  </si>
  <si>
    <t>CECM PROF SAÚDE EMP REG IGUAÇU</t>
  </si>
  <si>
    <t>CCR PITANGUI LTDA</t>
  </si>
  <si>
    <t>PITANGUI</t>
  </si>
  <si>
    <t>CECM MÉD REGIÃO ALTA MOGIANA</t>
  </si>
  <si>
    <t>CCR INT SOL DE TENENTE PORTELA</t>
  </si>
  <si>
    <t>TENENTE PORTELA</t>
  </si>
  <si>
    <t>CCR REG MOGIANA</t>
  </si>
  <si>
    <t>SAO JOAO DA BOA VIST</t>
  </si>
  <si>
    <t>CECM PROF SAÚDE DE DOURADOS</t>
  </si>
  <si>
    <t>CECM UNICRED MANAUS</t>
  </si>
  <si>
    <t>MANAUS</t>
  </si>
  <si>
    <t>AM</t>
  </si>
  <si>
    <t>CCLA ALTO SÃO FRANCISCO</t>
  </si>
  <si>
    <t>PIUMHI</t>
  </si>
  <si>
    <t>CCR SICOOB COOPERE</t>
  </si>
  <si>
    <t>VALENTE</t>
  </si>
  <si>
    <t>CCLA LAGOA DA PRATA</t>
  </si>
  <si>
    <t>CRESOL DE FRANCISCO BELTRAO</t>
  </si>
  <si>
    <t>CC MÉD EMP REG CAMPOS GERAIS</t>
  </si>
  <si>
    <t>CCR INT SOL DE BOTUVERÁ</t>
  </si>
  <si>
    <t>BOTUVERA</t>
  </si>
  <si>
    <t>JURISCRED - CC SERV PUBL AL</t>
  </si>
  <si>
    <t>CCVALEGORUTUBA-CREDIVAG</t>
  </si>
  <si>
    <t>JANAUBA</t>
  </si>
  <si>
    <t>CECM FUNC GRUPO COSAN</t>
  </si>
  <si>
    <t>BARRA BONITA</t>
  </si>
  <si>
    <t>CCM EMPR MAXION</t>
  </si>
  <si>
    <t>CRUZEIRO</t>
  </si>
  <si>
    <t>GREENCRED CECM MED CURITIBA</t>
  </si>
  <si>
    <t>CECM MÉD UBERABA</t>
  </si>
  <si>
    <t>UBERABA</t>
  </si>
  <si>
    <t>CECM PROF SAÚDE REGIÃO SERRANA</t>
  </si>
  <si>
    <t>TAUBATE</t>
  </si>
  <si>
    <t>CCLA NOROESTE MG</t>
  </si>
  <si>
    <t>JOAO PINHEIRO</t>
  </si>
  <si>
    <t>CCLA NORDESTE DE MG E SUL DA B</t>
  </si>
  <si>
    <t>NANUQUE</t>
  </si>
  <si>
    <t>CCR DE ABELARDO LUZ</t>
  </si>
  <si>
    <t>ABELARDO LUZ</t>
  </si>
  <si>
    <t>CECM SERV PODER JUDICIARIO RJ</t>
  </si>
  <si>
    <t>CCLA BOA ESPERANÇA</t>
  </si>
  <si>
    <t>BOA ESPERANCA</t>
  </si>
  <si>
    <t>CCPEMM DO VALE DO ITAJAÍ</t>
  </si>
  <si>
    <t>CCLA DA REGIÃO CENTRAL DE RONDÔNIA</t>
  </si>
  <si>
    <t>OURO PRETO DO OESTE</t>
  </si>
  <si>
    <t>CCLA REGIÕES SUDOESTE, SUL E O</t>
  </si>
  <si>
    <t>CCLA DE PARAOPEBA</t>
  </si>
  <si>
    <t>PARAOPEBA</t>
  </si>
  <si>
    <t>CC EMP FOZ DO RIO ITAJAÍ-AÇU</t>
  </si>
  <si>
    <t>CECM EMPR GRUPO PÃO DE AÇÚCAR</t>
  </si>
  <si>
    <t>CCR PROD AGR PEC MD SOROCABANA</t>
  </si>
  <si>
    <t>ASSIS</t>
  </si>
  <si>
    <t>UNICRED CENTRAL AMAZ OCIDENTAL</t>
  </si>
  <si>
    <t>CECM MAGISTRADOS DE SÃO PAULO</t>
  </si>
  <si>
    <t>CC EMPR EMPRESAS TÊXTEIS</t>
  </si>
  <si>
    <t>CREDSUPER-CECMS UFRN</t>
  </si>
  <si>
    <t>CCR INT SOL DE SANTO CRISTO</t>
  </si>
  <si>
    <t>SANTO CRISTO</t>
  </si>
  <si>
    <t>CECM MÉD GUARULHOS</t>
  </si>
  <si>
    <t>CECM SERV PUBL BANC DO EST SC</t>
  </si>
  <si>
    <t>CECM INTEGR. DO MIN. PUBLICO</t>
  </si>
  <si>
    <t>CCR FORN CANA CATANDUVA LTDA</t>
  </si>
  <si>
    <t>CATANDUVA</t>
  </si>
  <si>
    <t>CCPSPEMM DE RIO CLARO</t>
  </si>
  <si>
    <t>RIO CLARO</t>
  </si>
  <si>
    <t>CCR GUARANI</t>
  </si>
  <si>
    <t>GUARANI</t>
  </si>
  <si>
    <t>UNICRED CARIRI</t>
  </si>
  <si>
    <t>JUAZEIRO DO NORTE</t>
  </si>
  <si>
    <t>CC LUZ LTDA</t>
  </si>
  <si>
    <t>LUZ</t>
  </si>
  <si>
    <t>SICOOB CENTRAL NE</t>
  </si>
  <si>
    <t>CCM PROF SAÚDE GRANDE SP</t>
  </si>
  <si>
    <t>CECM  MÉD JUIZ DE FORA</t>
  </si>
  <si>
    <t>JUIZ DE FORA</t>
  </si>
  <si>
    <t>CECM ADV GOIANIA</t>
  </si>
  <si>
    <t>CCLA DE CURVELO</t>
  </si>
  <si>
    <t>CURVELO</t>
  </si>
  <si>
    <t>CECM MÉD REG CENTRO PAULISTA</t>
  </si>
  <si>
    <t>SAO CARLOS</t>
  </si>
  <si>
    <t>CCLA PAJEÚ  E AGRESTE</t>
  </si>
  <si>
    <t>SAO JOSE DO EGITO</t>
  </si>
  <si>
    <t>CCLA CENTRO OESTE MINEIRO</t>
  </si>
  <si>
    <t>ARCOS</t>
  </si>
  <si>
    <t>CCLA SANTA CRUZ PALMEIRAS</t>
  </si>
  <si>
    <t>SANTA CRUZ DAS PALME</t>
  </si>
  <si>
    <t>CECM EMPR EMBRAPA</t>
  </si>
  <si>
    <t>CCLA UNIÃO CENTRO OESTE MINAS</t>
  </si>
  <si>
    <t>CCR INT SOL DE BOA VISTA</t>
  </si>
  <si>
    <t>SAO LOURENCO DO SUL</t>
  </si>
  <si>
    <t>CCLA CENTRO NORDESTE MINEIRO</t>
  </si>
  <si>
    <t>GUANHAES</t>
  </si>
  <si>
    <t>CCLA DA ALTA NOROESTE DE SÃO P</t>
  </si>
  <si>
    <t>BIRIGUI</t>
  </si>
  <si>
    <t>CCR SEARA</t>
  </si>
  <si>
    <t>SEARA</t>
  </si>
  <si>
    <t>CC EMP ALTO VALE DO RIO NEGRO</t>
  </si>
  <si>
    <t>SAO BENTO DO SUL</t>
  </si>
  <si>
    <t>CECM ENG BELO HORIZONTE E REGI</t>
  </si>
  <si>
    <t>CCR VALE DO CANOAS</t>
  </si>
  <si>
    <t>ABDON BATISTA</t>
  </si>
  <si>
    <t>CRESOL DE CORONEL VIVIDA</t>
  </si>
  <si>
    <t>CORONEL VIVIDA</t>
  </si>
  <si>
    <t>CRESOL DE ITAPEJARA D`OESTE</t>
  </si>
  <si>
    <t>ITAPEJARA D'OESTE</t>
  </si>
  <si>
    <t>UNICRED PETRÓPOLIS</t>
  </si>
  <si>
    <t>PETROPOLIS</t>
  </si>
  <si>
    <t>CCLA CENTRO-SUL GOIANO</t>
  </si>
  <si>
    <t>MORRINHOS</t>
  </si>
  <si>
    <t>CCLA REGIÃO DE UMUARAMA</t>
  </si>
  <si>
    <t>UMUARAMA</t>
  </si>
  <si>
    <t>CRESOL CHOPINZINHO</t>
  </si>
  <si>
    <t>CHOPINZINHO</t>
  </si>
  <si>
    <t>CECM MÉD SETE LAGOAS</t>
  </si>
  <si>
    <t>CECM PROF ÁREA NOTARIAL-RS/SC</t>
  </si>
  <si>
    <t>CCLA CAMPINA VERDE</t>
  </si>
  <si>
    <t>CAMPINA VERDE</t>
  </si>
  <si>
    <t>CCLA REG LESTE BACIA RIO DOCE</t>
  </si>
  <si>
    <t>CC FORN CANA OESTE SP</t>
  </si>
  <si>
    <t>VALPARAISO</t>
  </si>
  <si>
    <t>CRESOL LARANJEIRAS DO SUL</t>
  </si>
  <si>
    <t>CCLA DO PLANALTO SERRANO</t>
  </si>
  <si>
    <t>URUPEMA</t>
  </si>
  <si>
    <t>CECM DOS EMPR DAS EMP RANDON</t>
  </si>
  <si>
    <t>UNICRED COSTA DO SOL RJ</t>
  </si>
  <si>
    <t>MACAE</t>
  </si>
  <si>
    <t>CECM GRUPO BASF</t>
  </si>
  <si>
    <t>CECM SERV JUD MP E ENS SUPERIO</t>
  </si>
  <si>
    <t>CECM EMP CAMPINA GRANDE</t>
  </si>
  <si>
    <t>CCLA BAMBUÍ</t>
  </si>
  <si>
    <t>BAMBUI</t>
  </si>
  <si>
    <t>CCLA URUBICI</t>
  </si>
  <si>
    <t>URUBICI</t>
  </si>
  <si>
    <t>CRESOL DE DOIS VIZINHOS</t>
  </si>
  <si>
    <t>DOIS VIZINHOS</t>
  </si>
  <si>
    <t>CECM SERV MUN SÃO PAULO</t>
  </si>
  <si>
    <t>CCPEMM PROF SAÚDE REG GRD FLOR</t>
  </si>
  <si>
    <t>CECM SERVIDORES PUBLICOS MEDICOS E PROFISSIONAIS DE SAUDE</t>
  </si>
  <si>
    <t>FEIRA DE SANTANA</t>
  </si>
  <si>
    <t>UNICRED PORTO VELHO</t>
  </si>
  <si>
    <t>CCLA ITAPAGIPE-SICOOB ITAPAGIP</t>
  </si>
  <si>
    <t>ITAPAGIPE</t>
  </si>
  <si>
    <t>CECM CEPLAC</t>
  </si>
  <si>
    <t>ILHEUS</t>
  </si>
  <si>
    <t>CCLA CARMO DO RIO CLARO</t>
  </si>
  <si>
    <t>CARMO DO RIO CLARO</t>
  </si>
  <si>
    <t>CECM SERV POD EXEC FED BRASÍLI</t>
  </si>
  <si>
    <t>CRESOL DE TRES BARRAS DO PARAN</t>
  </si>
  <si>
    <t>TRES BARRAS DO PARAN</t>
  </si>
  <si>
    <t>CCLA DE PALMEIRAS E REGIÃO</t>
  </si>
  <si>
    <t>PALMEIRAS DE GOIAS</t>
  </si>
  <si>
    <t>CCR INT SOL DE DONA EMMA</t>
  </si>
  <si>
    <t>DONA EMMA</t>
  </si>
  <si>
    <t>CCR CAZOLA</t>
  </si>
  <si>
    <t>LUCELIA</t>
  </si>
  <si>
    <t>CCR PORTO VELHO LTDA</t>
  </si>
  <si>
    <t>CCLA VAZANTE</t>
  </si>
  <si>
    <t>VAZANTE</t>
  </si>
  <si>
    <t>CECM PROF SAÚDE SUDESTE PAULIS</t>
  </si>
  <si>
    <t>SOROCABA</t>
  </si>
  <si>
    <t>CECM EMPR EMP METAL SÃO PAULO</t>
  </si>
  <si>
    <t>CCLA RUBIATABA REGIAO</t>
  </si>
  <si>
    <t>RUBIATABA</t>
  </si>
  <si>
    <t>CCLA PEDRO LEOPOLDO</t>
  </si>
  <si>
    <t>PEDRO LEOPOLDO</t>
  </si>
  <si>
    <t>CCLA CARMO DO CAJURU LTDA</t>
  </si>
  <si>
    <t>CARMO DO CAJURU</t>
  </si>
  <si>
    <t>CCR INT SOL DE GETÚLIO VARGAS</t>
  </si>
  <si>
    <t>GETULIO VARGAS</t>
  </si>
  <si>
    <t>CCLA LESTE MINEIRO</t>
  </si>
  <si>
    <t>CCR INT SOL DE SARANDI</t>
  </si>
  <si>
    <t>CCLA REG CAMPO BELO</t>
  </si>
  <si>
    <t>CAMPO BELO</t>
  </si>
  <si>
    <t>CCLA VALE DO SÃO FRANCISCO</t>
  </si>
  <si>
    <t>PETROLINA</t>
  </si>
  <si>
    <t>CCLA TIROS E MATUTINA</t>
  </si>
  <si>
    <t>TIROS</t>
  </si>
  <si>
    <t>CECM EMPR DO BANRISUL</t>
  </si>
  <si>
    <t>CCR DO PLANALTO SUL</t>
  </si>
  <si>
    <t>LAGES</t>
  </si>
  <si>
    <t>CECM FUNC GRUPO SÃO MARTINHO</t>
  </si>
  <si>
    <t>PRADOPOLIS</t>
  </si>
  <si>
    <t>CCM DESP TRÂNS SC E RMPOA/RS</t>
  </si>
  <si>
    <t>CCR INT SOL DE ARATIBA</t>
  </si>
  <si>
    <t>ARATIBA</t>
  </si>
  <si>
    <t>CC EMPR DO SISTEMA FIESC</t>
  </si>
  <si>
    <t>CECM FUNC NESTLÉ</t>
  </si>
  <si>
    <t>CCR INT SOL DE XAVANTINA</t>
  </si>
  <si>
    <t>XAVANTINA</t>
  </si>
  <si>
    <t>CCR DE SACRAMENTO</t>
  </si>
  <si>
    <t>SACRAMENTO</t>
  </si>
  <si>
    <t>CC EMP INDUSTRIAS VINC FIEMG</t>
  </si>
  <si>
    <t>CCLA DE PITANGUI E REGIAO LTDA</t>
  </si>
  <si>
    <t>CCR H NOVOS DE NOVO SARANDI</t>
  </si>
  <si>
    <t>CCLA DE ARAPONGAS</t>
  </si>
  <si>
    <t>ARAPONGAS</t>
  </si>
  <si>
    <t>CCLA DO SUL DE MINAS</t>
  </si>
  <si>
    <t>ITAJUBA</t>
  </si>
  <si>
    <t>CCR DE CACOAL LTDA</t>
  </si>
  <si>
    <t>CACOAL</t>
  </si>
  <si>
    <t>UNICRED MOSSORO</t>
  </si>
  <si>
    <t>MOSSORO</t>
  </si>
  <si>
    <t>CECM MÉD DE CRUZ ALTA</t>
  </si>
  <si>
    <t>COOPJUD</t>
  </si>
  <si>
    <t>CECM EMPR KRAFT FOODS</t>
  </si>
  <si>
    <t>CECM SERV PUBL MUN JOINVILLE</t>
  </si>
  <si>
    <t>CCLA MARECHAL CÂNDIDO RONDON</t>
  </si>
  <si>
    <t>CCLA DE RIO VERDE E REGIÃO</t>
  </si>
  <si>
    <t>CC SERV PUBL ENS VALE DO AÇO</t>
  </si>
  <si>
    <t>UNICRED PIAUI</t>
  </si>
  <si>
    <t>TERESINA</t>
  </si>
  <si>
    <t>PI</t>
  </si>
  <si>
    <t>CC EMP TRANS RODO FCO BELTRAO</t>
  </si>
  <si>
    <t>CCR INT SOL ENCOSTAS DA SERRA</t>
  </si>
  <si>
    <t>SANTA ROSA DE LIMA</t>
  </si>
  <si>
    <t>CECM EMPR EST HOSP BH RM ZM</t>
  </si>
  <si>
    <t>UNICRED CAMPOS-CECMM P.S.CAMPO</t>
  </si>
  <si>
    <t>CAMPOS DOS GOYTACAZE</t>
  </si>
  <si>
    <t>CPCM EMP PROF LIB OESTE SP</t>
  </si>
  <si>
    <t>CCLA ANÁPOLIS E REGIÃO</t>
  </si>
  <si>
    <t>CCLA REG ALTO SERTÃO PARAIBANO</t>
  </si>
  <si>
    <t>SOUSA</t>
  </si>
  <si>
    <t>CCR INT SOL XAXIM</t>
  </si>
  <si>
    <t>XAXIM</t>
  </si>
  <si>
    <t>CRESOL DE SAO JORGE D'OESTE</t>
  </si>
  <si>
    <t>SAO JORGE D'OESTE</t>
  </si>
  <si>
    <t>CC FUNC ABB</t>
  </si>
  <si>
    <t>CCR INTER. SOLIDARIA PINHAO</t>
  </si>
  <si>
    <t>PINHAO</t>
  </si>
  <si>
    <t>CECM SERV  PODER LEGISL FED E</t>
  </si>
  <si>
    <t>CCM EMPRESÁRIOS DE FRANCA</t>
  </si>
  <si>
    <t>CCR INT SOL DE VITOR MEIRELES</t>
  </si>
  <si>
    <t>VITOR MEIRELES</t>
  </si>
  <si>
    <t>CECM INTEG MINISTÉRIO PUBL RS</t>
  </si>
  <si>
    <t>CCLA CAMPOS GERAIS E CAMPO DO</t>
  </si>
  <si>
    <t>CAMPOS GERAIS</t>
  </si>
  <si>
    <t>CCLA MARTINHO CAMPOS</t>
  </si>
  <si>
    <t>MARTINHO CAMPOS</t>
  </si>
  <si>
    <t>CECM MED PROF SAUDE RIO BRANCO</t>
  </si>
  <si>
    <t>RIO BRANCO</t>
  </si>
  <si>
    <t>AC</t>
  </si>
  <si>
    <t>CRESOL MARMELEIRO</t>
  </si>
  <si>
    <t>MARMELEIRO</t>
  </si>
  <si>
    <t>CC EMP EMPRESARIAL MT</t>
  </si>
  <si>
    <t>CC PROF SAÚDE FCO BELTRÃO</t>
  </si>
  <si>
    <t>CECM EMPR GRUPO SCHAEFFLER</t>
  </si>
  <si>
    <t>CC DE CAPITOLIO</t>
  </si>
  <si>
    <t>CAPITOLIO</t>
  </si>
  <si>
    <t>CC LA IGUATAMA</t>
  </si>
  <si>
    <t>IGUATAMA</t>
  </si>
  <si>
    <t>CCR INT SOL GUARANI MISSÕES</t>
  </si>
  <si>
    <t>GUARANI DAS MISSOES</t>
  </si>
  <si>
    <t>CCR INT SOL VALE DAS ARAUCARIA</t>
  </si>
  <si>
    <t>CECM UNICRED SALVADOR</t>
  </si>
  <si>
    <t>CCR INT SOL DE HUMAITÁ</t>
  </si>
  <si>
    <t>HUMAITA</t>
  </si>
  <si>
    <t>CCR INT SOL DE CORONEL MARTINS</t>
  </si>
  <si>
    <t>CORONEL MARTINS</t>
  </si>
  <si>
    <t>CCR DE RIO BRANCO LTDA.</t>
  </si>
  <si>
    <t>CECM SERV PUBL SÃO PAULO</t>
  </si>
  <si>
    <t>CECMS PODER JUDICIARIO EST. MT</t>
  </si>
  <si>
    <t>CCLA DA CIDADE DE GOIÂNIA</t>
  </si>
  <si>
    <t>CECM SICOOB CRED EXECUTIVO</t>
  </si>
  <si>
    <t>INFOCRERJ</t>
  </si>
  <si>
    <t>CCLA VALE DO RIO GRANDE</t>
  </si>
  <si>
    <t>CRESOL DE VERE</t>
  </si>
  <si>
    <t>VERE</t>
  </si>
  <si>
    <t>CCM TRASNP CARGAS FETCESP</t>
  </si>
  <si>
    <t>CCR INT SOL DE FORMOSA DO SUL</t>
  </si>
  <si>
    <t>FORMOSA DO SUL</t>
  </si>
  <si>
    <t>CCLA DE JI-PARANÁ E REGIÃO LTD</t>
  </si>
  <si>
    <t>CCC DO ESTADO DO PARÁ E AMAPÁ</t>
  </si>
  <si>
    <t>CCE VALE SAO PATRICIO</t>
  </si>
  <si>
    <t>CCLA CENTRO-OESTE DE MINAS</t>
  </si>
  <si>
    <t>CARMOPOLIS DE MINAS</t>
  </si>
  <si>
    <t>CECM MÉD DO VALE DAS ANTAS</t>
  </si>
  <si>
    <t>CASCA</t>
  </si>
  <si>
    <t>CCM EMPR IND COM MAT CRICIÚMA</t>
  </si>
  <si>
    <t>CECM FUNC ABRIL</t>
  </si>
  <si>
    <t>CCLA SICOOB COSTA DO DESCOBRIMENTO</t>
  </si>
  <si>
    <t>ITAMARAJU</t>
  </si>
  <si>
    <t>CRESOL COLATINA</t>
  </si>
  <si>
    <t>COLATINA</t>
  </si>
  <si>
    <t>CCR INT SOL DE SÃO VALENTIM</t>
  </si>
  <si>
    <t>SAO VALENTIM</t>
  </si>
  <si>
    <t>CRESOL DE PITANGA</t>
  </si>
  <si>
    <t>PITANGA</t>
  </si>
  <si>
    <t>CCR DE OURO</t>
  </si>
  <si>
    <t>OURO</t>
  </si>
  <si>
    <t>CCLA REG SUDESTE MG</t>
  </si>
  <si>
    <t>BOM SUCESSO</t>
  </si>
  <si>
    <t>CECM MÉD REGIÃO DE RIBEIRÃO PR</t>
  </si>
  <si>
    <t>CECM SERV PUBL POD EXE E LEG</t>
  </si>
  <si>
    <t>CECM SERV UNIV FED VIÇOSA</t>
  </si>
  <si>
    <t>VICOSA</t>
  </si>
  <si>
    <t>CCLA DE POSSE/GO E REGIÃO - SICREDI INTEGRAÇÃO</t>
  </si>
  <si>
    <t>POSSE</t>
  </si>
  <si>
    <t>CCLA NORTE FLUMINENSE</t>
  </si>
  <si>
    <t>CRESOL DE PRANCHITA</t>
  </si>
  <si>
    <t>PRANCHITA</t>
  </si>
  <si>
    <t>CECM SERV JUSTIÇA E AFINS RO</t>
  </si>
  <si>
    <t>CCR REG PRÉ-AMAZÔNIA</t>
  </si>
  <si>
    <t>ACAILANDIA</t>
  </si>
  <si>
    <t>MA</t>
  </si>
  <si>
    <t>SICREDI MEDICRED PR</t>
  </si>
  <si>
    <t>CCLA SEBASTIAO PARAISO</t>
  </si>
  <si>
    <t>CCRIS DE GRANDES RIOS</t>
  </si>
  <si>
    <t>GRANDES RIOS</t>
  </si>
  <si>
    <t>CCLA ESMERALDAS - SICOOB CREDIESMERALDAS</t>
  </si>
  <si>
    <t>ESMERALDAS</t>
  </si>
  <si>
    <t>FEDERALCRED LESTE</t>
  </si>
  <si>
    <t>CECM MÉD JOAÇABA</t>
  </si>
  <si>
    <t>CECM DOS INTEGRANTES DA BM</t>
  </si>
  <si>
    <t>UNICRED VITÓRIA</t>
  </si>
  <si>
    <t>CCLA DORES DO INDAIÁ LTDA</t>
  </si>
  <si>
    <t>DORES DO INDAIA</t>
  </si>
  <si>
    <t>CCLA DE GOIÂNIA E MICRORREGIÕE</t>
  </si>
  <si>
    <t>CECM EMPR EMP ARCELORMITTAL</t>
  </si>
  <si>
    <t>TIMOTEO</t>
  </si>
  <si>
    <t>CECM FUNC ATACADÃO</t>
  </si>
  <si>
    <t>CRESOL DE NOVA PRATA DO IGUACU</t>
  </si>
  <si>
    <t>NOVA PRATA DO IGUACU</t>
  </si>
  <si>
    <t>CCR INT SOL CONCÓRDIA</t>
  </si>
  <si>
    <t>CCE GOIÂNIA</t>
  </si>
  <si>
    <t>CECM MÉD OURINHOS</t>
  </si>
  <si>
    <t>OURINHOS</t>
  </si>
  <si>
    <t>CECM EMPR CORREIOS EST MG</t>
  </si>
  <si>
    <t>CECM MÉD DE BAGÉ</t>
  </si>
  <si>
    <t>CECM EMPR INST ENS SUP SUL MG</t>
  </si>
  <si>
    <t>ALFENAS</t>
  </si>
  <si>
    <t>CCR PROD LEITE VALE RIO GRANDE</t>
  </si>
  <si>
    <t>CECM MÉD REGIÃO DA FRONTEIRA</t>
  </si>
  <si>
    <t>SANTANA DO LIVRAMENT</t>
  </si>
  <si>
    <t>CECM SERV MUN S JOAO BOA VISTA</t>
  </si>
  <si>
    <t>CCR INT SOL DE CHAPECÓ</t>
  </si>
  <si>
    <t>CCR INT SOL DE WITMARSUM</t>
  </si>
  <si>
    <t>WITMARSUM</t>
  </si>
  <si>
    <t>CCLA MONTES CLAROS</t>
  </si>
  <si>
    <t>CECM DOS MILITARES EST DE SC</t>
  </si>
  <si>
    <t>CCR INT SOL SCHROEDER</t>
  </si>
  <si>
    <t>SCHROEDER</t>
  </si>
  <si>
    <t>CCLA MÉDIO OESTE</t>
  </si>
  <si>
    <t>ASSIS CHATEAUBRIAND</t>
  </si>
  <si>
    <t>CECM SERV JUSTIÇA ESTADO MG</t>
  </si>
  <si>
    <t>CRESOL PRUDENTÓPOLIS</t>
  </si>
  <si>
    <t>CCLA DE GUARAMIRIM</t>
  </si>
  <si>
    <t>GUARAMIRIM</t>
  </si>
  <si>
    <t>CECM FUNC ERICSSON</t>
  </si>
  <si>
    <t>CCR IS FREDERICO WESTPHALEN</t>
  </si>
  <si>
    <t>FREDERICO WESTPHALEN</t>
  </si>
  <si>
    <t>CCLA DE CAÇADOR</t>
  </si>
  <si>
    <t>CACADOR</t>
  </si>
  <si>
    <t>CCR REG SUL MA SICOOB CREDISUL</t>
  </si>
  <si>
    <t>GRAJAU</t>
  </si>
  <si>
    <t>CECM EMPR EMPRESAS GRUPO ZEMA</t>
  </si>
  <si>
    <t>CCLA DA SERRA GERAL DE MINAS L</t>
  </si>
  <si>
    <t>CECM FUNC ASSOC STA CATARINA</t>
  </si>
  <si>
    <t>CCLA SAO GONÇALO DO PARA</t>
  </si>
  <si>
    <t>SAO GONCALO DO PARA</t>
  </si>
  <si>
    <t>CCR INT SOL SANTIAGO DO SUL</t>
  </si>
  <si>
    <t>SANTIAGO DO SUL</t>
  </si>
  <si>
    <t>CCR INT SOL DE RIO FORTUNA</t>
  </si>
  <si>
    <t>RIO FORTUNA</t>
  </si>
  <si>
    <t>CCLA DE COLORADO E REGIÃO</t>
  </si>
  <si>
    <t>COLORADO</t>
  </si>
  <si>
    <t>CRESOL LONDRINA</t>
  </si>
  <si>
    <t>CCLA SICOOB CREDICONQUISTA</t>
  </si>
  <si>
    <t>VITORIA DA CONQUISTA</t>
  </si>
  <si>
    <t>CC CERES E RIALMA LTDA</t>
  </si>
  <si>
    <t>CERES</t>
  </si>
  <si>
    <t>CRESOL DE CANDOI</t>
  </si>
  <si>
    <t>CANDOI</t>
  </si>
  <si>
    <t>CCR INT SOL DA QUARTA COLONIA</t>
  </si>
  <si>
    <t>FAXINAL DO SOTURNO</t>
  </si>
  <si>
    <t>CCLA SÃO FRANCISCO DE SALES</t>
  </si>
  <si>
    <t>SAO FRANCISCO DE SAL</t>
  </si>
  <si>
    <t>CCR INT SOL DE QUILOMBO</t>
  </si>
  <si>
    <t>QUILOMBO</t>
  </si>
  <si>
    <t>CECM CORRETORES SEGUROS DE POA</t>
  </si>
  <si>
    <t>CECM SICOOB CREDMED</t>
  </si>
  <si>
    <t>CECM FORÇAS ARM, BOMB E PMDF</t>
  </si>
  <si>
    <t>CCR INT SOL DE JACUTINGA</t>
  </si>
  <si>
    <t>JACUTINGA</t>
  </si>
  <si>
    <t>CCM SERV PUBL MUN SÃO BERNARDO</t>
  </si>
  <si>
    <t>CCR INT SOL DIONÍSIO CERQUEIRA</t>
  </si>
  <si>
    <t>DIONISIO CERQUEIRA</t>
  </si>
  <si>
    <t>CCLA JARAGUÁ DO SUL E REGIÃO</t>
  </si>
  <si>
    <t>JARAGUA DO SUL</t>
  </si>
  <si>
    <t>CCR INT SOL JAGUARUNA</t>
  </si>
  <si>
    <t>JAGUARUNA</t>
  </si>
  <si>
    <t>CECM MÉD TEÓFILO OTONI</t>
  </si>
  <si>
    <t>CRESOL DE VIRMOND</t>
  </si>
  <si>
    <t>VIRMOND</t>
  </si>
  <si>
    <t>CECM EMP LEME</t>
  </si>
  <si>
    <t>LEME</t>
  </si>
  <si>
    <t>CCLA MICRO REGIÕES DE GOIÂNIA</t>
  </si>
  <si>
    <t>CECMS MINISTERIO EDUCACAO PARA</t>
  </si>
  <si>
    <t>CCR INT SOL DE CURITIBANOS</t>
  </si>
  <si>
    <t>CURITIBANOS</t>
  </si>
  <si>
    <t>CCR ASCOOB SISAL</t>
  </si>
  <si>
    <t>SERRINHA</t>
  </si>
  <si>
    <t>CCR INT SOL DE CERRO LARGO</t>
  </si>
  <si>
    <t>CRESOL DE AMPERE</t>
  </si>
  <si>
    <t>AMPERE</t>
  </si>
  <si>
    <t>CCPEMM DE LAGES</t>
  </si>
  <si>
    <t>CCLA PIRACANJUBA</t>
  </si>
  <si>
    <t>PIRACANJUBA</t>
  </si>
  <si>
    <t>CREDFAZ MANAUS</t>
  </si>
  <si>
    <t>CCR INT SOL DE MEDIANEIRA</t>
  </si>
  <si>
    <t>CCR INT SOL DE SÃO JOAQUIM</t>
  </si>
  <si>
    <t>SAO JOAQUIM</t>
  </si>
  <si>
    <t>CECM SERV PUBL FED UBERLÂNDIA</t>
  </si>
  <si>
    <t>CRESOL DE PLANALTO</t>
  </si>
  <si>
    <t>PLANALTO</t>
  </si>
  <si>
    <t>CRESOL REALEZA</t>
  </si>
  <si>
    <t>REALEZA</t>
  </si>
  <si>
    <t>CCR SÃO VICENTE MINAS</t>
  </si>
  <si>
    <t>SAO VICENTE DE MINAS</t>
  </si>
  <si>
    <t>CECM METAL GRANDE SP</t>
  </si>
  <si>
    <t>CCR DE ROLIM DE MOURA LTDA.</t>
  </si>
  <si>
    <t>ROLIM DE MOURA</t>
  </si>
  <si>
    <t>CRESOL DE SALTO DO LONTRA</t>
  </si>
  <si>
    <t>SALTO DO LONTRA</t>
  </si>
  <si>
    <t>CC UNICRED SUDOESTE DA BAHIA</t>
  </si>
  <si>
    <t>CRESOL SANTA LÚCIA</t>
  </si>
  <si>
    <t>SANTA LUCIA</t>
  </si>
  <si>
    <t>CCLA SICOOB LITORAL SUL</t>
  </si>
  <si>
    <t>GANDU</t>
  </si>
  <si>
    <t>CECM SERV MIL POL CIVIL SEC ED</t>
  </si>
  <si>
    <t>CECM FUNC CARGILL</t>
  </si>
  <si>
    <t>CRESOL DE IBEMA</t>
  </si>
  <si>
    <t>IBEMA</t>
  </si>
  <si>
    <t>UNICRED CRATEUS</t>
  </si>
  <si>
    <t>CRATEUS</t>
  </si>
  <si>
    <t>CC JUST GOIAS E CELG</t>
  </si>
  <si>
    <t>CCR INT SOL DE TANGARÁ</t>
  </si>
  <si>
    <t>TANGARA</t>
  </si>
  <si>
    <t>SICOOB CREDIGRANDE</t>
  </si>
  <si>
    <t>LAVRAS</t>
  </si>
  <si>
    <t>CECMS PODER EXEC FED RO</t>
  </si>
  <si>
    <t>CCR INT SOL DE CAMPO NOVO</t>
  </si>
  <si>
    <t>CCR INT SOL ÁUREA</t>
  </si>
  <si>
    <t>AUREA</t>
  </si>
  <si>
    <t>CECM FUNC FUNDACAO ZERBINI</t>
  </si>
  <si>
    <t>COOPERÁGUIA</t>
  </si>
  <si>
    <t>CARIACICA</t>
  </si>
  <si>
    <t>CCR INT SOL SÃO JOÃO TRIUNFO</t>
  </si>
  <si>
    <t>SAO JOAO DO TRIUNFO</t>
  </si>
  <si>
    <t>CECM SERV PODER JUDICIÁRIO RS</t>
  </si>
  <si>
    <t>CCM ESCRIV NOTAR E REGISTR PR</t>
  </si>
  <si>
    <t>CECM FUNC COCRED COPERCANA CAN</t>
  </si>
  <si>
    <t>CCR EXTREMO OESTE SP</t>
  </si>
  <si>
    <t>VOTUPORANGA</t>
  </si>
  <si>
    <t>CCM SERV MIN EDUC SÃO PAULO</t>
  </si>
  <si>
    <t>CCR INT SOL DE ALFREDO WAGNER</t>
  </si>
  <si>
    <t>ALFREDO WAGNER</t>
  </si>
  <si>
    <t>CCLA CIRCUITO DAS MALHAS</t>
  </si>
  <si>
    <t>MONTE SIAO</t>
  </si>
  <si>
    <t>CCR INT SOL DE PINHALZINHO</t>
  </si>
  <si>
    <t>CCLA REGIAO SUL DE MATO GROSSO</t>
  </si>
  <si>
    <t>CCRIS CÂNDIDO DE ABREU</t>
  </si>
  <si>
    <t>CANDIDO DE ABREU</t>
  </si>
  <si>
    <t>CCR DE RIO RUFINO</t>
  </si>
  <si>
    <t>RIO RUFINO</t>
  </si>
  <si>
    <t>CECM MÉD SÃO PAULO</t>
  </si>
  <si>
    <t>CCR ASCOOB ITAPICURU</t>
  </si>
  <si>
    <t>SANTALUZ</t>
  </si>
  <si>
    <t>CCR INT SOL DE PORTO XAVIER</t>
  </si>
  <si>
    <t>PORTO XAVIER</t>
  </si>
  <si>
    <t>CCR DE GUAPÉ LTDA</t>
  </si>
  <si>
    <t>GUAPE</t>
  </si>
  <si>
    <t>CRESOL CERRO AZUL</t>
  </si>
  <si>
    <t>CERRO AZUL</t>
  </si>
  <si>
    <t>CCPEMM DA BAIXADA CUIABANA</t>
  </si>
  <si>
    <t>CRESOL DE MANGUEIRINHA</t>
  </si>
  <si>
    <t>MANGUEIRINHA</t>
  </si>
  <si>
    <t>CECM PETROLEIROS EST MG</t>
  </si>
  <si>
    <t>NOSSA TERRA CC EMPR EMP AGRON</t>
  </si>
  <si>
    <t>CAJATI</t>
  </si>
  <si>
    <t>CECM EMP RIBEIRAO PRETO</t>
  </si>
  <si>
    <t>CCLA DO VALE RIO CRIXÁS</t>
  </si>
  <si>
    <t>CRIXAS</t>
  </si>
  <si>
    <t>CCR ASCOOB COOPERAR</t>
  </si>
  <si>
    <t>ARACI</t>
  </si>
  <si>
    <t>CRESOL DE SALGADO FILHO</t>
  </si>
  <si>
    <t>SALGADO FILHO</t>
  </si>
  <si>
    <t>CCLA JATAÍ E REGIÃO</t>
  </si>
  <si>
    <t>JATAI</t>
  </si>
  <si>
    <t>CECM MÉD REG CR MH E CARANGOLA</t>
  </si>
  <si>
    <t>CRESOL IVAIPORA</t>
  </si>
  <si>
    <t>IVAIPORA</t>
  </si>
  <si>
    <t>CCLA DE PIMENTA LTDA.</t>
  </si>
  <si>
    <t>PIMENTA</t>
  </si>
  <si>
    <t>CC MAGISTRADOS RJ- MAGICRED-RJ</t>
  </si>
  <si>
    <t>CCR INT SOL DE FREI ROGÉRIO</t>
  </si>
  <si>
    <t>FREI ROGERIO</t>
  </si>
  <si>
    <t>CRESOL DE GUARANIACU</t>
  </si>
  <si>
    <t>GUARANIACU</t>
  </si>
  <si>
    <t>CECME EMPR EMP GR ECON RHODIA</t>
  </si>
  <si>
    <t>SANTO ANDRE</t>
  </si>
  <si>
    <t>CECM SERV SEC FAZENDA DF</t>
  </si>
  <si>
    <t>CECM SERV PUBL EST RS EM POA</t>
  </si>
  <si>
    <t>CECM EMP PRAIA GRANDE</t>
  </si>
  <si>
    <t>PRAIA GRANDE</t>
  </si>
  <si>
    <t>CECM EMPRESÁRIOS DE RIO CLARO</t>
  </si>
  <si>
    <t>CCR INT SOL DE APIÚNA</t>
  </si>
  <si>
    <t>APIUNA</t>
  </si>
  <si>
    <t>CCR INT SOL DE BLUMENAU</t>
  </si>
  <si>
    <t>COOPERJURIS</t>
  </si>
  <si>
    <t>CC DOS LOJISTAS DO DF</t>
  </si>
  <si>
    <t>CRESOL DE PEROLA D'OESTE</t>
  </si>
  <si>
    <t>PEROLA D'OESTE</t>
  </si>
  <si>
    <t>CCM SERV DA UNIAO NO NORDESTE</t>
  </si>
  <si>
    <t>FEDERALCRED CENTRAL</t>
  </si>
  <si>
    <t>CCLA DE DORES DO INDAIA</t>
  </si>
  <si>
    <t>CECM COM AUT EMPR SANEAMENTO M</t>
  </si>
  <si>
    <t>CCR PLANTADORES DE CANA AL</t>
  </si>
  <si>
    <t>CECMF IESA E COMVES ARARAQUARA</t>
  </si>
  <si>
    <t>COOMAMP CECM SERV PUB SAO LUIS</t>
  </si>
  <si>
    <t>SAO LUIS</t>
  </si>
  <si>
    <t>CRESOL DE RENASCENÇA</t>
  </si>
  <si>
    <t>RENASCENCA</t>
  </si>
  <si>
    <t>CCM INT. DEFENSORIA PUB. RJ</t>
  </si>
  <si>
    <t>CRESOL DE SANTO ANTONIO DO SUD</t>
  </si>
  <si>
    <t>SANTO ANTONIO DO SUD</t>
  </si>
  <si>
    <t>CRESOL CAPANEMA</t>
  </si>
  <si>
    <t>CECM EMPR GRUPO FEMSA BRASIL</t>
  </si>
  <si>
    <t>CCR INT SOL TIRADENTES DO SUL</t>
  </si>
  <si>
    <t>TIRADENTES DO SUL</t>
  </si>
  <si>
    <t>CCM FUNC UNIV CAXIAS DO SUL</t>
  </si>
  <si>
    <t>CECM SERV PUBL EST BELÉM</t>
  </si>
  <si>
    <t>CC PROF SAÚDE E EDUC NORTE PAU</t>
  </si>
  <si>
    <t>CONFEDERACAO NAC DAS CCC SOL</t>
  </si>
  <si>
    <t>CECM EMPR RHODIA PAULINIA</t>
  </si>
  <si>
    <t>PAULINIA</t>
  </si>
  <si>
    <t>CECM SICOOB COOPERBOM</t>
  </si>
  <si>
    <t>CCFC DE BARRA BONITA</t>
  </si>
  <si>
    <t>CECM TRAB CIA PROC DADOS SP</t>
  </si>
  <si>
    <t>TABOAO DA SERRA</t>
  </si>
  <si>
    <t>CRESOL S IZABEL DO OESTE</t>
  </si>
  <si>
    <t>SANTA IZABEL DO OEST</t>
  </si>
  <si>
    <t>CECM COL EMP BELGO BEKAERT</t>
  </si>
  <si>
    <t>CONTAGEM</t>
  </si>
  <si>
    <t>CCR INT SOL DE GUARACIABA</t>
  </si>
  <si>
    <t>GUARACIABA</t>
  </si>
  <si>
    <t>CCR DE SÃO MIGUEL DO OESTE</t>
  </si>
  <si>
    <t>UNICRED CABO FRIO</t>
  </si>
  <si>
    <t>CABO FRIO</t>
  </si>
  <si>
    <t>CCR INT SOL DE XANXERÊ</t>
  </si>
  <si>
    <t>CECM EMPR COOP</t>
  </si>
  <si>
    <t>CECM EMPR CONFAB</t>
  </si>
  <si>
    <t>PINDAMONHANGABA</t>
  </si>
  <si>
    <t>CCM DOS COMERC DE VEÍCULOS</t>
  </si>
  <si>
    <t>CECM EMPR TEKSID BRASIL</t>
  </si>
  <si>
    <t>CECM EMPR AÇOS MINAS GERAIS</t>
  </si>
  <si>
    <t>OURO BRANCO</t>
  </si>
  <si>
    <t>CC DIST ATAC REGIAO MET GOIANI</t>
  </si>
  <si>
    <t>CECMS DA UNIV FED DO E SANTO</t>
  </si>
  <si>
    <t>CECM MÉD REG NOROESTE PAULISTA</t>
  </si>
  <si>
    <t>CCLA DE INDAIAL - SC</t>
  </si>
  <si>
    <t>INDAIAL</t>
  </si>
  <si>
    <t>CECM FUNC TETRA PAK</t>
  </si>
  <si>
    <t>MONTE MOR</t>
  </si>
  <si>
    <t>CCLA DE ITAJUBÁ  - SICOOB SUL</t>
  </si>
  <si>
    <t>CCRIS BOA VENTURA S.ROQUE</t>
  </si>
  <si>
    <t>BOA VENTURA DE SAO R</t>
  </si>
  <si>
    <t>CCR INT SOL ÁGUAS DE CHAPECÓ</t>
  </si>
  <si>
    <t>AGUAS DE CHAPECO</t>
  </si>
  <si>
    <t>CECM COM CONF SERTÃO MG</t>
  </si>
  <si>
    <t>PIRAPORA</t>
  </si>
  <si>
    <t>CCR INT SOL DE MARCELINO RAMOS</t>
  </si>
  <si>
    <t>MARCELINO RAMOS</t>
  </si>
  <si>
    <t>CCM SERV PUBL FED DE MT E MS</t>
  </si>
  <si>
    <t>CCME SERV. DERSA, SECR. ESTADU</t>
  </si>
  <si>
    <t>CCR INT SOL DE POUSO REDONDO</t>
  </si>
  <si>
    <t>POUSO REDONDO</t>
  </si>
  <si>
    <t>CECME GRUPO BAYER LTDA</t>
  </si>
  <si>
    <t>BELFORD ROXO</t>
  </si>
  <si>
    <t>CECM FUNC VILLARES METALS</t>
  </si>
  <si>
    <t>SUMARE</t>
  </si>
  <si>
    <t>CECM FUNC INTERNATIONAL IND AU</t>
  </si>
  <si>
    <t>CCM SERVI FINANC EMPR INST SF CONTAB PR</t>
  </si>
  <si>
    <t>CC EMP. DA GRANDE DOURADOS</t>
  </si>
  <si>
    <t>CCLA SERRA DA CANTAREIRA</t>
  </si>
  <si>
    <t>CECM SERV EMPREG MUNIC PREF</t>
  </si>
  <si>
    <t>CECM MINUANO</t>
  </si>
  <si>
    <t>CANOAS</t>
  </si>
  <si>
    <t>CCR INT SOL SÃO MIGUEL IGUAÇU</t>
  </si>
  <si>
    <t>SAO MIGUEL DO IGUACU</t>
  </si>
  <si>
    <t>CCR INT SOL DE UNIÃO DOS PLANA</t>
  </si>
  <si>
    <t>CECM SERV UNIV EST CAMPINAS</t>
  </si>
  <si>
    <t>CECM COM ARCOS</t>
  </si>
  <si>
    <t>CCR ALTEROSA</t>
  </si>
  <si>
    <t>ALTEROSA</t>
  </si>
  <si>
    <t>CCR H NOVOS DE CANGUÇU</t>
  </si>
  <si>
    <t>CANGUCU</t>
  </si>
  <si>
    <t>CECM CORRET.SEG.RJ</t>
  </si>
  <si>
    <t>CCLA MARGEM ESQUERDA DO URUCUI</t>
  </si>
  <si>
    <t>CHAPADA GAUCHA</t>
  </si>
  <si>
    <t>CCR SICOOB CREDITE</t>
  </si>
  <si>
    <t>INHAMBUPE</t>
  </si>
  <si>
    <t>CCR INT SOL FERVEDOURO</t>
  </si>
  <si>
    <t>FERVEDOURO</t>
  </si>
  <si>
    <t>CECM COL GRUPO SAINT GOBAIN</t>
  </si>
  <si>
    <t>CECM EMPR CENT ELÉTRICAS/SC</t>
  </si>
  <si>
    <t>CC EMPR ELEVADORES ATLAS</t>
  </si>
  <si>
    <t>CCM EMP GUARULHOS</t>
  </si>
  <si>
    <t>CECM CECREB</t>
  </si>
  <si>
    <t>CECM EMPR EMP ZILLO LORENZETTI</t>
  </si>
  <si>
    <t>LENCOIS PAULISTA</t>
  </si>
  <si>
    <t>CCLA PÉROLA DO VALE</t>
  </si>
  <si>
    <t>TIMBO</t>
  </si>
  <si>
    <t>CCR FOR CANA CENTRO EST SP</t>
  </si>
  <si>
    <t>CECMF DO GRUPO JAL</t>
  </si>
  <si>
    <t>SAO JOAO DE MERITI</t>
  </si>
  <si>
    <t>CCR DE NOVA BRASILÂNDIA D´OESTE LTDA</t>
  </si>
  <si>
    <t>NOVA BRASILANDIA</t>
  </si>
  <si>
    <t>CCLA NOVA ALTA PAULISTA</t>
  </si>
  <si>
    <t>DRACENA</t>
  </si>
  <si>
    <t>CRESOL ENEAS MARQUES</t>
  </si>
  <si>
    <t>ENEAS MARQUES</t>
  </si>
  <si>
    <t>CECM SERV.PÚBLICOS MUNIC REG.M</t>
  </si>
  <si>
    <t>CECM EMPR CIA BRAS ALUMINIO</t>
  </si>
  <si>
    <t>ALUMINIO</t>
  </si>
  <si>
    <t>CCR INT SOL DE IPUMIRIM</t>
  </si>
  <si>
    <t>IPUMIRIM</t>
  </si>
  <si>
    <t>CECM MEMBROS MP SÃO PAULO</t>
  </si>
  <si>
    <t>CECM EMP AMERICANA, LIMEIRA E</t>
  </si>
  <si>
    <t>FEDERALCRED CEARÁ</t>
  </si>
  <si>
    <t>CECM EMPR EMPRESAS METAL OSASC</t>
  </si>
  <si>
    <t>SICOOB - CREDMAC</t>
  </si>
  <si>
    <t>CECM CONTAB CORRET BH</t>
  </si>
  <si>
    <t>CECM FUNC GRUPO OWENS-ILLINOIS</t>
  </si>
  <si>
    <t>CRESOL SÃO JOÃO</t>
  </si>
  <si>
    <t>CECM POLICIAIS FEDERAIS DO RS</t>
  </si>
  <si>
    <t>CECMSP PODER EXEC FED E.SANTO</t>
  </si>
  <si>
    <t>CCM SERV INSTITUTO FED MT</t>
  </si>
  <si>
    <t>SICOOB JURISCRED/PI</t>
  </si>
  <si>
    <t>CCR INT SOL N ESPERANÇ SUDOEST</t>
  </si>
  <si>
    <t>NOVA ESPERANCA DO SU</t>
  </si>
  <si>
    <t>CECM SICOOB CREDCOOP</t>
  </si>
  <si>
    <t>CCE CMI SECOVI-MG - SECOVICRED</t>
  </si>
  <si>
    <t>CCPEMM DO NORTE DE MINAS</t>
  </si>
  <si>
    <t>CCR INT SOL DE SANTA MARIA</t>
  </si>
  <si>
    <t>CCM FUNC USINA SANTA CRUZ</t>
  </si>
  <si>
    <t>AMERICO BRASILIENSE</t>
  </si>
  <si>
    <t>CCR INT SOL DE PORTO LUCENA</t>
  </si>
  <si>
    <t>PORTO LUCENA</t>
  </si>
  <si>
    <t>CCLA REGIÃO GUAXUPÉ</t>
  </si>
  <si>
    <t>CCR INT SOL DE ITATIBA DO SUL</t>
  </si>
  <si>
    <t>ITATIBA DO SUL</t>
  </si>
  <si>
    <t>CECM CORRETORES DE SEGUROS/SC</t>
  </si>
  <si>
    <t>CECM LOJISTAS BARRA DO GARÇAS</t>
  </si>
  <si>
    <t>BARRA DO GARCAS</t>
  </si>
  <si>
    <t>CECM FUNC GERDAU - PINDAMONHAN</t>
  </si>
  <si>
    <t>CCR INT SOL DE TREZE DE MAIO</t>
  </si>
  <si>
    <t>TREZE DE MAIO</t>
  </si>
  <si>
    <t>CECM EMPRESARIOS REG MET NATAL</t>
  </si>
  <si>
    <t>CECM EMPR GRUPO COLORADO</t>
  </si>
  <si>
    <t>GUAIRA</t>
  </si>
  <si>
    <t>CECM EMPR DA CBMM LTDA</t>
  </si>
  <si>
    <t>CECME MINERACAO R.DO NORTE LTD</t>
  </si>
  <si>
    <t>ORIXIMINA</t>
  </si>
  <si>
    <t>CECM FUNC COMIGO</t>
  </si>
  <si>
    <t>CECM SERV PUBL MUN UBERABA</t>
  </si>
  <si>
    <t>CCM POL FED SERV UNIÃO GOIÁS</t>
  </si>
  <si>
    <t>CRESOL DE ITAPERUCU</t>
  </si>
  <si>
    <t>ITAPERUCU</t>
  </si>
  <si>
    <t>CECM SERVIDORES ESTADO SÃO PAU</t>
  </si>
  <si>
    <t>CECME CVRD E ENT. VINCULADAS</t>
  </si>
  <si>
    <t>CCR INT SOL SÃO JOÃO ITAPERIÚ</t>
  </si>
  <si>
    <t>SAO JOAO DO ITAPERIU</t>
  </si>
  <si>
    <t>CECME CHOCOLATES GAROTO LTDA</t>
  </si>
  <si>
    <t>VILA VELHA</t>
  </si>
  <si>
    <t>CC PLANT CANA REG LENCOIS PAUL</t>
  </si>
  <si>
    <t>CECM COLAB CEBRACE</t>
  </si>
  <si>
    <t>JACAREI</t>
  </si>
  <si>
    <t>CCR INT SOL DE ITUPORANGA</t>
  </si>
  <si>
    <t>ITUPORANGA</t>
  </si>
  <si>
    <t>CCM DENTISTAS DPS SÃO CARLOS</t>
  </si>
  <si>
    <t>CECM FUNC ASTRAZENECA DO BRASI</t>
  </si>
  <si>
    <t>COTIA</t>
  </si>
  <si>
    <t>CRESOL DE VERA CRUZ DO OESTE</t>
  </si>
  <si>
    <t>VERA CRUZ DO OESTE</t>
  </si>
  <si>
    <t>CC PROF CONT GOIÂNIA</t>
  </si>
  <si>
    <t>CECM EMP ITAPETININGA</t>
  </si>
  <si>
    <t>ITAPETININGA</t>
  </si>
  <si>
    <t>CCR INT SOL SÃO JOÃO DA URTIGA</t>
  </si>
  <si>
    <t>SAO JOAO DA URTIGA</t>
  </si>
  <si>
    <t>CCR SICOOB COOPEMAR</t>
  </si>
  <si>
    <t>MAIRI</t>
  </si>
  <si>
    <t>CCM SERV ASSEMB LEGISLATIVA SP</t>
  </si>
  <si>
    <t>CCR SICOOB CREDIJU</t>
  </si>
  <si>
    <t>JUAZEIRO</t>
  </si>
  <si>
    <t>CECM EMP PIRACICABA</t>
  </si>
  <si>
    <t>Piracicababa</t>
  </si>
  <si>
    <t>CCR H NOVOS DE IBIRAIARAS</t>
  </si>
  <si>
    <t>CCMSERVIFPB</t>
  </si>
  <si>
    <t>CCM SERV PUB MUN DO MUNICÍPIO DE BAURU - CREDISERV</t>
  </si>
  <si>
    <t>CCR INT SOLIDARIA TOMBOS</t>
  </si>
  <si>
    <t>TOMBOS</t>
  </si>
  <si>
    <t>CECM TRAB EBT ARDÓSIA CO MG</t>
  </si>
  <si>
    <t>PAPAGAIO</t>
  </si>
  <si>
    <t>CC BANC SP E MUNIC LIMITROFES</t>
  </si>
  <si>
    <t>CECM EMPR SAMARCO MINERAÇÃO</t>
  </si>
  <si>
    <t>CECMS E.A.DIR. E.ES-COOPFISCO</t>
  </si>
  <si>
    <t>CECM EMPR EATON VALINHOS</t>
  </si>
  <si>
    <t>VALINHOS</t>
  </si>
  <si>
    <t>CCR ASCOOB COSTA DO DENDE</t>
  </si>
  <si>
    <t>TAPEROA</t>
  </si>
  <si>
    <t>CECM EMPR MERCK SHARPE E DOHME</t>
  </si>
  <si>
    <t>CCR INT SOL DE AGROLÂNDIA</t>
  </si>
  <si>
    <t>AGROLANDIA</t>
  </si>
  <si>
    <t>CECM FUNC EMP ENERG ELET SP</t>
  </si>
  <si>
    <t>CRESOL DE HONORIO SERPA</t>
  </si>
  <si>
    <t>HONORIO SERPA</t>
  </si>
  <si>
    <t>CCCR HORIZONTES NOVOS</t>
  </si>
  <si>
    <t>CCM MPEM DO GRANDE ABC - SICO</t>
  </si>
  <si>
    <t>CECM MED PROF SAUDE BOA VISTA</t>
  </si>
  <si>
    <t>BOA VISTA</t>
  </si>
  <si>
    <t>RR</t>
  </si>
  <si>
    <t>CCR ESPIGAO DO OESTE LTDA.</t>
  </si>
  <si>
    <t>ESPIGAO D'OESTE</t>
  </si>
  <si>
    <t>CECM EMPR TAKATA-PETRI</t>
  </si>
  <si>
    <t>JUNDIAI</t>
  </si>
  <si>
    <t>CECM TRAB SAÚDE ALTO URUGUAI</t>
  </si>
  <si>
    <t>CECM SERV SEMASA</t>
  </si>
  <si>
    <t>CECM DOS TRAB.PORT. DA G.VITOR</t>
  </si>
  <si>
    <t>CECM EMPRESÁRIOS MOGI GUAÇU</t>
  </si>
  <si>
    <t>CECM DOS FUNC DO GRUPO VONPAR</t>
  </si>
  <si>
    <t>CCR INT SOL DE PAIM FILHO</t>
  </si>
  <si>
    <t>PAIM FILHO</t>
  </si>
  <si>
    <t>CRESOL EXTREMO NORTE ES</t>
  </si>
  <si>
    <t>NOVA VENECIA</t>
  </si>
  <si>
    <t>CECM SERV PUBL MUN JOAO MONLEV</t>
  </si>
  <si>
    <t>CECM EMP USAGRO</t>
  </si>
  <si>
    <t>JABOTICABAL</t>
  </si>
  <si>
    <t>CECM FUNC CIA ACUCAR V.ROSARIO</t>
  </si>
  <si>
    <t>MORRO AGUDO</t>
  </si>
  <si>
    <t>CECM MÉD JABOTICABAL</t>
  </si>
  <si>
    <t>CECM FUNC BOMBRIL</t>
  </si>
  <si>
    <t>CCM EMPR SKF COLIGADAS</t>
  </si>
  <si>
    <t>CAJAMAR</t>
  </si>
  <si>
    <t>CECM EMPR PRODAM/SP</t>
  </si>
  <si>
    <t>CECM COL VALE</t>
  </si>
  <si>
    <t>ITABIRA</t>
  </si>
  <si>
    <t>CCR INT SOL DE CORONEL FREITAS</t>
  </si>
  <si>
    <t>CORONEL FREITAS</t>
  </si>
  <si>
    <t>CECM FUNC TICKET SERV COM ADM</t>
  </si>
  <si>
    <t>CC EMPRESÁRIOS DE MANAUS</t>
  </si>
  <si>
    <t>CCR INT SOL DE CLEVELÂNDIA</t>
  </si>
  <si>
    <t>CLEVELANDIA</t>
  </si>
  <si>
    <t>CCM PROF SAÚDE ASSIS E REGIÃO</t>
  </si>
  <si>
    <t>CCM EMPR MET EMEC QUI SOROCABA</t>
  </si>
  <si>
    <t>CECM EMPR GRUPO TELEFÔNICA</t>
  </si>
  <si>
    <t>CECM EMPR GRUPO ALGAR</t>
  </si>
  <si>
    <t>CECM EMP INST SF SÃO PAULO CAM</t>
  </si>
  <si>
    <t>CECM SERV SEC SAÚDE E ENSINO D</t>
  </si>
  <si>
    <t>CCR INT SOL DE SÃO JOÃO DO SUL</t>
  </si>
  <si>
    <t>SAO JOAO DO SUL</t>
  </si>
  <si>
    <t>CECME DA ELETRONORTE</t>
  </si>
  <si>
    <t>CCR DE GUACUI</t>
  </si>
  <si>
    <t>GUACUI</t>
  </si>
  <si>
    <t>CECM SERV CORP BOMBEIROS PARÁ</t>
  </si>
  <si>
    <t>CCM CORRETORES DE SEGUROS DE E</t>
  </si>
  <si>
    <t>CCRIS DE BELA VISTA DA CAROBA</t>
  </si>
  <si>
    <t>BELA VISTA DA CAROBA</t>
  </si>
  <si>
    <t>CECMF DE PROD ROCHE QUIM FARM</t>
  </si>
  <si>
    <t>CCR INT SOL RIO  BRANCO DO SUL</t>
  </si>
  <si>
    <t>RIO BRANCO DO SUL</t>
  </si>
  <si>
    <t>CECM PROF SAÚDE PIRACICABA</t>
  </si>
  <si>
    <t>CECM SERV PUBL PINHÃO</t>
  </si>
  <si>
    <t>CCR INT SOL DE JACINTO MACHADO</t>
  </si>
  <si>
    <t>CCM SERV MUN LENÇÓIS PAULISTA</t>
  </si>
  <si>
    <t>CCR AGRIC FAM CAPÃO BONITO</t>
  </si>
  <si>
    <t>CAPAO BONITO</t>
  </si>
  <si>
    <t>CECM TRAB IND EXT FERRO CONGON</t>
  </si>
  <si>
    <t>CONGONHAS</t>
  </si>
  <si>
    <t>CECM FUNC EMP MELHORAMENTOS SP</t>
  </si>
  <si>
    <t>CCE DO IRB-BRASIL RE LTDA.</t>
  </si>
  <si>
    <t>CRETOVALE</t>
  </si>
  <si>
    <t>CECMS INSS PB   COOPREV LTDA</t>
  </si>
  <si>
    <t>COOPERATIVA DE ECONOMIA E CRÉDITO MÚTUO DOS EMPREGADOS DA NO</t>
  </si>
  <si>
    <t>CECMS EMP.BRAS.COR.TELEGRAFOS</t>
  </si>
  <si>
    <t>CCR INT SOL DE MISSAL</t>
  </si>
  <si>
    <t>MISSAL</t>
  </si>
  <si>
    <t>CECM SERV MIN PLAN ORC GEST EDUC DES IND COM EXT INT NAC COM</t>
  </si>
  <si>
    <t>CCM EMPR PILKINGTON BRASIL</t>
  </si>
  <si>
    <t>CACAPAVA</t>
  </si>
  <si>
    <t>CECM EMPR CEMIG</t>
  </si>
  <si>
    <t>CCR DE IBIAM</t>
  </si>
  <si>
    <t>IBIAM</t>
  </si>
  <si>
    <t>CECM FUNC GRUPO COMOLATTI SP</t>
  </si>
  <si>
    <t>CECM FUNC HOSP VERA CRUZ</t>
  </si>
  <si>
    <t>CC EMPR GRUPO AKZO NOBEL BRASI</t>
  </si>
  <si>
    <t>MAUA</t>
  </si>
  <si>
    <t>CECM FUNC DO SISTEMA FIERGS</t>
  </si>
  <si>
    <t>CCM PRAÇAS OFICIAIS PM SP</t>
  </si>
  <si>
    <t>CECM FUNC CIA PAULISTA TRENS</t>
  </si>
  <si>
    <t>CECM MÉDICOS SÃO LUÍS</t>
  </si>
  <si>
    <t>CECM FUNC FLEURY</t>
  </si>
  <si>
    <t>CECM SERV PREF MUN ORLANDIA</t>
  </si>
  <si>
    <t>CRESOL ANDREAZZA</t>
  </si>
  <si>
    <t>MINISTRO ANDREAZZA</t>
  </si>
  <si>
    <t>METALCOOPERCRED</t>
  </si>
  <si>
    <t>MATAO</t>
  </si>
  <si>
    <t>CCLA SICOOB CENTRO SUL</t>
  </si>
  <si>
    <t>JEQUIE</t>
  </si>
  <si>
    <t>CCRIS CASTRO</t>
  </si>
  <si>
    <t>CASTRO</t>
  </si>
  <si>
    <t>CCM S EST ARARAQUARA,JUD F SP</t>
  </si>
  <si>
    <t>CECM ADVOGADOS RJ LTDA.</t>
  </si>
  <si>
    <t>CRESOL JI - PARANÁ/RO</t>
  </si>
  <si>
    <t>CCR INTERAÇÃO SOLIDÁRIA JARU</t>
  </si>
  <si>
    <t>JARU</t>
  </si>
  <si>
    <t>CCR PLANT CANA REG IGARAPAVA</t>
  </si>
  <si>
    <t>IGARAPAVA</t>
  </si>
  <si>
    <t>CC ASCOOB CENTRAL</t>
  </si>
  <si>
    <t>CECMC UNIAO BRAS. ED. ENS. &amp; U</t>
  </si>
  <si>
    <t>CECM TRAB UFMG</t>
  </si>
  <si>
    <t>CCR INT SOL DE IRINEÓPOLIS</t>
  </si>
  <si>
    <t>IRINEOPOLIS</t>
  </si>
  <si>
    <t>CCM PEMM SÃO CARLOS</t>
  </si>
  <si>
    <t>CECM FUNC PARKER HANNIFIN</t>
  </si>
  <si>
    <t>CCM SERV SEGURANCA PUBLICA SP</t>
  </si>
  <si>
    <t>C.E.C.M. DOS SERV. PUB. EST PB</t>
  </si>
  <si>
    <t>CECM FUNC GERDAU - MOGI</t>
  </si>
  <si>
    <t>MOGI DAS CRUZES</t>
  </si>
  <si>
    <t>CECM EMPR EMP PLASCAR</t>
  </si>
  <si>
    <t>CECM EMPR COPLANA</t>
  </si>
  <si>
    <t>CECM SERV PUBL CHAPECÓ E REG</t>
  </si>
  <si>
    <t>CCR H NOVOS BARÃO DE COTEGIPE</t>
  </si>
  <si>
    <t>BARAO DE COTEGIPE</t>
  </si>
  <si>
    <t>CREDJUST - CCM INTEGRANTES DA</t>
  </si>
  <si>
    <t>CC EMP MACAPA SANTANA</t>
  </si>
  <si>
    <t>MACAPA</t>
  </si>
  <si>
    <t>AP</t>
  </si>
  <si>
    <t>CECM FUNC GRUPO LORENZETTI</t>
  </si>
  <si>
    <t>CECMETC.RD.PAS.GRANDE RIO LTDA</t>
  </si>
  <si>
    <t>SAO GONCALO</t>
  </si>
  <si>
    <t>CCM FUNC EMP FERROVIÁRIAS SP</t>
  </si>
  <si>
    <t>CECM ENG. ARQ. AGR. AFINS RS</t>
  </si>
  <si>
    <t>CECMS DA COMLURB</t>
  </si>
  <si>
    <t>CECM EMP GRUPO SBF</t>
  </si>
  <si>
    <t>CCM SERV ORG GEST REC HID SP</t>
  </si>
  <si>
    <t>CCR INT SOL DE SANTA TEREZINHA</t>
  </si>
  <si>
    <t>SANTA TEREZINHA DO P</t>
  </si>
  <si>
    <t>CCR AGR FAM ORIZONA GO</t>
  </si>
  <si>
    <t>ORIZONA</t>
  </si>
  <si>
    <t>CECM SERV MUN ITABIRA</t>
  </si>
  <si>
    <t>CECM SERV.SEC.DEF.SOC MG</t>
  </si>
  <si>
    <t>CCR SICOOB BONFIM</t>
  </si>
  <si>
    <t>SENHOR DO BONFIM</t>
  </si>
  <si>
    <t>CCM POLI FED SERV UNIÃO</t>
  </si>
  <si>
    <t>CC DE MENDES LTDA</t>
  </si>
  <si>
    <t>MENDES</t>
  </si>
  <si>
    <t>CECM FUNC PUBL MUN ITAPIRA</t>
  </si>
  <si>
    <t>ITAPIRA</t>
  </si>
  <si>
    <t>CECM JOHN F. KENNEDY LTDA</t>
  </si>
  <si>
    <t>CECM ALIANÇA</t>
  </si>
  <si>
    <t>CCR INT SOL DE PONTE ALTA</t>
  </si>
  <si>
    <t>PONTE ALTA</t>
  </si>
  <si>
    <t>CC FUNC SEC AGRIC MA EST SP</t>
  </si>
  <si>
    <t>CREHNOR LARANJEIRAS</t>
  </si>
  <si>
    <t>CCR INT SOL DE TAMBOARA</t>
  </si>
  <si>
    <t>TAMBOARA</t>
  </si>
  <si>
    <t>CECMS DA SSP DO RN</t>
  </si>
  <si>
    <t>CECM FUNC EMP ITAÚ</t>
  </si>
  <si>
    <t>CECME DA ALUMAR - SICOOB ALUMAR</t>
  </si>
  <si>
    <t>CC EMPR CIA IND CATAGUASES</t>
  </si>
  <si>
    <t>CC METALURGICOS DO ABC</t>
  </si>
  <si>
    <t>CECM SERV FACULD ENG ILHA SOLT</t>
  </si>
  <si>
    <t>ILHA SOLTEIRA</t>
  </si>
  <si>
    <t>CECMS PUB MUN REG MET BELÉM</t>
  </si>
  <si>
    <t>CECM FUNC MORLAN</t>
  </si>
  <si>
    <t>CECM FUNC OWENS CORNING FIBERG</t>
  </si>
  <si>
    <t>CECM DOS FUNC DO GRUPO GERDAU</t>
  </si>
  <si>
    <t>CHARQUEADAS</t>
  </si>
  <si>
    <t>CCM DOS FUNC DA PERPART E IPA</t>
  </si>
  <si>
    <t>CCM FUNC GRUPO ABC</t>
  </si>
  <si>
    <t>CECM MIL SERV PUBL VALE IGUAÇU</t>
  </si>
  <si>
    <t>PORTO UNIAO</t>
  </si>
  <si>
    <t>CECM SERV DA ASCAR/EMATER-RS</t>
  </si>
  <si>
    <t>CECM SICOOB COPELBA</t>
  </si>
  <si>
    <t>CECM SERV DISTRITO FEDERAL</t>
  </si>
  <si>
    <t>CECM EMPRES SOROCABA E REGIAO</t>
  </si>
  <si>
    <t>CC FUNC TORTUGA</t>
  </si>
  <si>
    <t>CCMF DA RICLAN</t>
  </si>
  <si>
    <t>CECM FUNC FCAV JABOTICABAL/SP</t>
  </si>
  <si>
    <t>CECM COL GRUPO EMPR A COSTA</t>
  </si>
  <si>
    <t>VISCONDE DO RIO BRAN</t>
  </si>
  <si>
    <t>CECM ADV PUBL FED DO DF</t>
  </si>
  <si>
    <t>CECM EMPREG EMP SID MET ELETRO-MECANICAS JOÃO MONLEVADE</t>
  </si>
  <si>
    <t>CECMFINST.FIN.PUB.EST.ES.CRED.</t>
  </si>
  <si>
    <t>CECM FUNC GRUPO AVIBRAS</t>
  </si>
  <si>
    <t>CECM EMPR SAINT-GOBAIN BRASIL</t>
  </si>
  <si>
    <t>CECM EMPR MAGNESITA</t>
  </si>
  <si>
    <t>CECM EMPR MONSANTO</t>
  </si>
  <si>
    <t>CC SERV PUBL MUN TIMÓTEO</t>
  </si>
  <si>
    <t>CCR INT SOL DE ALTO PARANÁ</t>
  </si>
  <si>
    <t>ALTO PARANA</t>
  </si>
  <si>
    <t>CECM EMPR EMP METAL  MAT ELET</t>
  </si>
  <si>
    <t>HORTOLANDIA</t>
  </si>
  <si>
    <t>CECM FUNC DANA</t>
  </si>
  <si>
    <t>CECM EMP PRESIDENTE VENCESLAU</t>
  </si>
  <si>
    <t>PRESIDENTE VENCESLAU</t>
  </si>
  <si>
    <t>CECMEMPR SERV SETOR PÚBLICO PARÁ LTDA</t>
  </si>
  <si>
    <t>CECM EMP LENCOIS PAULISTA</t>
  </si>
  <si>
    <t>CECM SERV DA ADM PUBL E LEG/RS</t>
  </si>
  <si>
    <t>CCR H NOVOS DE IJUÍ</t>
  </si>
  <si>
    <t>CCR INT SOL DE MARILENA</t>
  </si>
  <si>
    <t>MARILENA</t>
  </si>
  <si>
    <t>CECM EMPR CEEE E ELETRIC DO RS</t>
  </si>
  <si>
    <t>CECMF DA AFFINIA</t>
  </si>
  <si>
    <t>CC FUNC MINISTÉRIO FAZENDA</t>
  </si>
  <si>
    <t>CCLA SICOOB SUDOESTE</t>
  </si>
  <si>
    <t>BRUMADO</t>
  </si>
  <si>
    <t>CECMS DA UFF</t>
  </si>
  <si>
    <t>CECM AUDIT RFB MINIFAZ MG</t>
  </si>
  <si>
    <t>CECM EMPR RECKITT BENCKISER</t>
  </si>
  <si>
    <t>CECM FUNC ACUMENT BRASIL</t>
  </si>
  <si>
    <t>ATIBAIA</t>
  </si>
  <si>
    <t>CCPEMM DA RM DE PORTO ALEGRE</t>
  </si>
  <si>
    <t>CCM EMPR FIAÇÃO ALPINA</t>
  </si>
  <si>
    <t>MORUNGABA</t>
  </si>
  <si>
    <t>CCM SERV. MIN SAÚDE MACEIÓ</t>
  </si>
  <si>
    <t>CECM EMPR VALE FERTILIZ UBERAB</t>
  </si>
  <si>
    <t>CECM DOS FUNC DOS CORREIOS/RS/</t>
  </si>
  <si>
    <t>CECM COL COOPEDER</t>
  </si>
  <si>
    <t>CECMF PRINCESA DOS CAMPOS</t>
  </si>
  <si>
    <t>CECM EMPR SUPERMERCADOS RUSSI</t>
  </si>
  <si>
    <t>CECM EMPR ALCATEL-LUCENT BRASI</t>
  </si>
  <si>
    <t>CECM FUNC ELGIN</t>
  </si>
  <si>
    <t>CECME LABORATORIO B.BRAUN LTDA</t>
  </si>
  <si>
    <t>CECM SERV PUBL MUN DE POA</t>
  </si>
  <si>
    <t>CECM FUNC E SERV PUBL DE MS</t>
  </si>
  <si>
    <t>COOPESTADO-CECMSP.REG.MET.RJ</t>
  </si>
  <si>
    <t>CECM FUNC MAXION</t>
  </si>
  <si>
    <t>CECM FUNC RAPIDO LUXO CAMPINAS</t>
  </si>
  <si>
    <t>CECM PROF SAÚDE SÃO ROQUE</t>
  </si>
  <si>
    <t>SAO ROQUE</t>
  </si>
  <si>
    <t>CECM APOS PENS E IDOSOS LIG FORCA SINDICAL SICOOB COOPERNAPI</t>
  </si>
  <si>
    <t>CECM EMPR IND UNILEVER BRASIL</t>
  </si>
  <si>
    <t>CECM SERV PUB EMP OESTE RMSP</t>
  </si>
  <si>
    <t>SICOOB FEDERAL PARÁ</t>
  </si>
  <si>
    <t>CREDICORES</t>
  </si>
  <si>
    <t>ASCOOB PARAGUASSU</t>
  </si>
  <si>
    <t>GOVERNADOR MANGABEIR</t>
  </si>
  <si>
    <t>CECME CENTRAIS ELETRICAS PARA</t>
  </si>
  <si>
    <t>CECME VIG ASSEIO CONS BELEM</t>
  </si>
  <si>
    <t>CECMS CNC SESC SENAC ADM NAC L</t>
  </si>
  <si>
    <t>CECM FUNC ANDORINHA</t>
  </si>
  <si>
    <t>CECM DOS PROF SAÚDE PORTAL DO SERTÃO</t>
  </si>
  <si>
    <t>CECMF DA ASS.LEG.EST.PB.LTDA</t>
  </si>
  <si>
    <t>CECME ESTAB.HOSP.SUL DO EST.ES</t>
  </si>
  <si>
    <t>CCR INT SOL DE IBAITI</t>
  </si>
  <si>
    <t>IBAITI</t>
  </si>
  <si>
    <t>CECM SERV UNESP</t>
  </si>
  <si>
    <t>CECME JOLIMODE</t>
  </si>
  <si>
    <t>CECM DOS SERV.MUNIC. DO SUL FL</t>
  </si>
  <si>
    <t>VOLTA REDONDA</t>
  </si>
  <si>
    <t>CC EMPR EMP GRUPPO M&amp;G BRASIL</t>
  </si>
  <si>
    <t>POCOS DE CALDAS</t>
  </si>
  <si>
    <t>CCMT SETOR AEROESPACIAL SJC</t>
  </si>
  <si>
    <t>CCMF SEBRAE/PB E RN</t>
  </si>
  <si>
    <t>CECME ALCOA PE CREDIALCOA</t>
  </si>
  <si>
    <t>ITAPISSUMA</t>
  </si>
  <si>
    <t>BOM CREDI</t>
  </si>
  <si>
    <t>BOM JARDIM</t>
  </si>
  <si>
    <t>CENTRAL CECM ESP. SANTO</t>
  </si>
  <si>
    <t>CCMF PUBL POD JUD CAP CAMPINA</t>
  </si>
  <si>
    <t>CECM SERV IBAMA</t>
  </si>
  <si>
    <t>CECM FUNC DANA INDUSTRIAS</t>
  </si>
  <si>
    <t>GRAVATAI</t>
  </si>
  <si>
    <t>CRESOL ALTOCREDI</t>
  </si>
  <si>
    <t>ILOPOLIS</t>
  </si>
  <si>
    <t>CECM FUNC DA GKN DO BRASIL</t>
  </si>
  <si>
    <t>CECMF DO GRUPO MAUA LTDA</t>
  </si>
  <si>
    <t>CECMP A.ENG.ARQ.SUL FLUMINENSE</t>
  </si>
  <si>
    <t>CCR INT SOL DE NOVA ESPERANÇA</t>
  </si>
  <si>
    <t>NOVA ESPERANCA</t>
  </si>
  <si>
    <t>CECM EMPR HELIBRAS</t>
  </si>
  <si>
    <t>CCMS MUNICIPAIS DE BEBEDOURO</t>
  </si>
  <si>
    <t>CECMS DO COLEGIO PEDRO II</t>
  </si>
  <si>
    <t>CECM FUNC FUND EDUC BARRETOS</t>
  </si>
  <si>
    <t>BARRETOS</t>
  </si>
  <si>
    <t>CECM UESB</t>
  </si>
  <si>
    <t>COOPESPE</t>
  </si>
  <si>
    <t>CCR INT SOL ARAPONGA</t>
  </si>
  <si>
    <t>ARAPONGA</t>
  </si>
  <si>
    <t>CECM EMPR NOVELIS DO BRASIL</t>
  </si>
  <si>
    <t>OURO PRETO</t>
  </si>
  <si>
    <t>CECM EMPR EMPRESAS DIVERSÕES S</t>
  </si>
  <si>
    <t>CCM EMPR INFRAERO</t>
  </si>
  <si>
    <t>CECM COM DEP MAT CONSTR  CONTA</t>
  </si>
  <si>
    <t>CECM E ALCOA AL EMP SUBS POÇOS</t>
  </si>
  <si>
    <t>CECM FUNC SELENE</t>
  </si>
  <si>
    <t>CERQUILHO</t>
  </si>
  <si>
    <t>CECM SERV ADM PUBL MUN DE POA</t>
  </si>
  <si>
    <t>CECME DA EMP.PROC.DADOS DO PAR</t>
  </si>
  <si>
    <t>CECME DO COLEGIO SANTO INACIO</t>
  </si>
  <si>
    <t>CCM FUNC CAMDA-COCREALPA</t>
  </si>
  <si>
    <t>CECM EMPR DO GRUPO PARAMOUNT</t>
  </si>
  <si>
    <t>SAPUCAIA DO SUL</t>
  </si>
  <si>
    <t>CCR INT SOL SUL CAPIXABA</t>
  </si>
  <si>
    <t>MUQUI</t>
  </si>
  <si>
    <t>CCMF FIEP SESI SENAI IEL</t>
  </si>
  <si>
    <t>CECM EMPR EATON</t>
  </si>
  <si>
    <t>CECM SERV POL MIL SP REGIÃO CE</t>
  </si>
  <si>
    <t>CC EMPR GRUPO COPERSUCAR E CTC</t>
  </si>
  <si>
    <t>CCR ASCOOB CREDIMONTE</t>
  </si>
  <si>
    <t>JACOBINA</t>
  </si>
  <si>
    <t>CECM EMPR GRUPO METALAC</t>
  </si>
  <si>
    <t>CECM SERV CIMENTO TUPI</t>
  </si>
  <si>
    <t>CARANDAI</t>
  </si>
  <si>
    <t>CECM TRAB SINDICALIZADOS SAÚDE REG METROP NATAL</t>
  </si>
  <si>
    <t>CECM EMPR VOLKSWAGEN BRASIL</t>
  </si>
  <si>
    <t>CECM FUNC CORREIAS MERCÚRIO</t>
  </si>
  <si>
    <t>CCR SERTÃO ALAGOANO - COCREAL</t>
  </si>
  <si>
    <t>PAO DE ACUCAR</t>
  </si>
  <si>
    <t>CECME FABRIMAR S/A IND.COM.LTD</t>
  </si>
  <si>
    <t>CECMT CONS.FISC.PROFI.MUNIC.RJ</t>
  </si>
  <si>
    <t>COOPSERJ - CCM SERV PUBL RJ</t>
  </si>
  <si>
    <t>COOPSEBRAM</t>
  </si>
  <si>
    <t>CECM TRAB GRUPO ITATIAIA</t>
  </si>
  <si>
    <t>CCR DO AGRESTE ALAGOANO</t>
  </si>
  <si>
    <t>IGACI</t>
  </si>
  <si>
    <t>CECM ITARARE LTDA</t>
  </si>
  <si>
    <t>CECM FUNC USINA SANTA MARIA</t>
  </si>
  <si>
    <t>CECM EMPR FUND DESENV EDUCACAO</t>
  </si>
  <si>
    <t>CECMS DA UERJ LTDA - COOPUERJ</t>
  </si>
  <si>
    <t>CCMEMPRMAGAZINELUIZA</t>
  </si>
  <si>
    <t>CCR INT SOL DE PARANACITY</t>
  </si>
  <si>
    <t>PARANACITY</t>
  </si>
  <si>
    <t>CECME CIAS ECO MIST FUND BELEM</t>
  </si>
  <si>
    <t>CREDEXTRA</t>
  </si>
  <si>
    <t>CCM SERV RIBEIRAO PIRES</t>
  </si>
  <si>
    <t>RIBEIRAO PIRES</t>
  </si>
  <si>
    <t>CCM FUNC EDITORA GLOBO</t>
  </si>
  <si>
    <t>CECMF VIACAO N S AMPARO</t>
  </si>
  <si>
    <t>MARICA</t>
  </si>
  <si>
    <t>CECM EMPR DIÁRIOS EMISS BH</t>
  </si>
  <si>
    <t>CECMF DA FMC LTDA</t>
  </si>
  <si>
    <t>CECMS ORG ENT A C T COOPECT</t>
  </si>
  <si>
    <t>CECME DA CIA ELETR DO RJ LTDA</t>
  </si>
  <si>
    <t>CCM EMPR IND PAPEL OTACILIO</t>
  </si>
  <si>
    <t>OTACILIO COSTA</t>
  </si>
  <si>
    <t>CECM FUNC ZANETTINI BAROSSI</t>
  </si>
  <si>
    <t>CECM SEBRAE BAHIA</t>
  </si>
  <si>
    <t>CCPEMM CABREÚVA E LOUVEIRA</t>
  </si>
  <si>
    <t>CABREUVA</t>
  </si>
  <si>
    <t>CBCRED-ACRE</t>
  </si>
  <si>
    <t>CREDSUL</t>
  </si>
  <si>
    <t>CCR E SERV. PÚBLICOS MINEIROS GOIÁS</t>
  </si>
  <si>
    <t>CECM EMPR ELEKTRO</t>
  </si>
  <si>
    <t>CECM EMPR BECTON DICKINSON</t>
  </si>
  <si>
    <t>CCR AGR. FAMILIAR DE SILVÂNIA</t>
  </si>
  <si>
    <t>SILVANIA</t>
  </si>
  <si>
    <t>COAFBRAS</t>
  </si>
  <si>
    <t>CECM EMP AGR AL - SICOOB AG AL</t>
  </si>
  <si>
    <t>ARAPIRACA</t>
  </si>
  <si>
    <t>CC SERV MIN AGRI BELÉM</t>
  </si>
  <si>
    <t>CECM EMPR DA ALSTOM</t>
  </si>
  <si>
    <t>CECM EMPR MABE CAMPINAS</t>
  </si>
  <si>
    <t>CECM FUNC CAROL</t>
  </si>
  <si>
    <t>CECMF GRUPO VOTORANTIM</t>
  </si>
  <si>
    <t>CECME DO BANCO DA AMAZÔNIA</t>
  </si>
  <si>
    <t>CECM EMPR UNIFI</t>
  </si>
  <si>
    <t>CECM EMPR SUPERM JAU SERVE</t>
  </si>
  <si>
    <t>JAU</t>
  </si>
  <si>
    <t>CECME SUP. REG. BELEM CPRM</t>
  </si>
  <si>
    <t>CC TRANSP RODOV E DE LOG DO RS</t>
  </si>
  <si>
    <t>BENTO GONCALVES</t>
  </si>
  <si>
    <t>CCF CANA AGR.STABARBARA DOESTE</t>
  </si>
  <si>
    <t>COOPESA.CECMF.COESA.T.E.C.LTDA</t>
  </si>
  <si>
    <t>CCM DIST BEBIDAS EST SP</t>
  </si>
  <si>
    <t>CCR ECOSOL/OLIVEIRA DOS BREJINHOS</t>
  </si>
  <si>
    <t>OLIVEIRA DOS BREJINH</t>
  </si>
  <si>
    <t>CECME GRUPO USINA PAINEIRAS LT</t>
  </si>
  <si>
    <t>ITAPEMIRIM</t>
  </si>
  <si>
    <t>CECMS DO IBGE-COIPA</t>
  </si>
  <si>
    <t>CECM FUNC VB TRANSPORTES</t>
  </si>
  <si>
    <t>CCR AF E ES DE RIO VERDE</t>
  </si>
  <si>
    <t>CECM SERV PUBL LIT NORTE RS</t>
  </si>
  <si>
    <t>TORRES</t>
  </si>
  <si>
    <t>COOPERJUS MT</t>
  </si>
  <si>
    <t>CECMT SAN.BAS.EST.ES-CECMESB</t>
  </si>
  <si>
    <t>CECM EMPR EMP RED TRANSM SP</t>
  </si>
  <si>
    <t>CECM FUNC SPIRAX SARCO IND COM</t>
  </si>
  <si>
    <t>CECM FUNC GRUPO SUGGAR</t>
  </si>
  <si>
    <t>CECM EMPR EMPRESAS SOMART</t>
  </si>
  <si>
    <t>URUCANIA</t>
  </si>
  <si>
    <t>CECM BANC BH E REG METROP</t>
  </si>
  <si>
    <t>COOPCRAL</t>
  </si>
  <si>
    <t>CECM CONTAB ADM CONT MACEIO/AL</t>
  </si>
  <si>
    <t>CECME GRUPO JOSE NEFFA LTDA</t>
  </si>
  <si>
    <t>CECM EMPR FUND ARTHUR BERNARDE</t>
  </si>
  <si>
    <t>CCMT SIST FINANCEIRO CURITIBA</t>
  </si>
  <si>
    <t>CECM EMPR BORCOL</t>
  </si>
  <si>
    <t>CECM FUNC GRUPO GARDÊNIA</t>
  </si>
  <si>
    <t>POUSO ALEGRE</t>
  </si>
  <si>
    <t>CCM FUNC FÁB CIMENTO VOTORAN</t>
  </si>
  <si>
    <t>CECME IND.QUIMICAS,F.S.R.M.RJ</t>
  </si>
  <si>
    <t>CCR AGROPS PORTO FELIZ</t>
  </si>
  <si>
    <t>PORTO FELIZ</t>
  </si>
  <si>
    <t>CECM FUNC BANESPA BOTUCATU</t>
  </si>
  <si>
    <t>BOTUCATU</t>
  </si>
  <si>
    <t>CECM TRAB COOPER STANDARD BRAS</t>
  </si>
  <si>
    <t>CECM EMPR GRUPO SAINT GOBAIN</t>
  </si>
  <si>
    <t>CAMPO BOM</t>
  </si>
  <si>
    <t>CCME CEF ESTADO SP</t>
  </si>
  <si>
    <t>CECM FUNC NGK</t>
  </si>
  <si>
    <t>CECM EMPR BELGO BEKAERT EST SP</t>
  </si>
  <si>
    <t>CCR BARRA DO CHOCA</t>
  </si>
  <si>
    <t>BARRA DO CHOCA</t>
  </si>
  <si>
    <t>CECM BANC TRIANGULO</t>
  </si>
  <si>
    <t>CECM EMPR USIPARTS</t>
  </si>
  <si>
    <t>CECM SERV PUBL MUN JABOTICABAL</t>
  </si>
  <si>
    <t>CECM BANC JUIZ DE FORA</t>
  </si>
  <si>
    <t>CECM SERV PREF MUN VOTORANTIM</t>
  </si>
  <si>
    <t>CECMF GRUPO H.ALONSO-COOPERHA</t>
  </si>
  <si>
    <t>CECM TRAB IND METAL DE POA</t>
  </si>
  <si>
    <t>CCR IRECÊ</t>
  </si>
  <si>
    <t>IRECE</t>
  </si>
  <si>
    <t>CECM EMPR ALCOA</t>
  </si>
  <si>
    <t>CCM SERV PUBL MAUÁ</t>
  </si>
  <si>
    <t>CECM FUNC BULK MOLDING</t>
  </si>
  <si>
    <t>CECMF DO GR.PROGRESSO LTDA</t>
  </si>
  <si>
    <t>TRES RIOS</t>
  </si>
  <si>
    <t>EDUCREDI</t>
  </si>
  <si>
    <t>CCR SOL AGR FAM GOIÂNIA E REGI</t>
  </si>
  <si>
    <t>CCR ECOSOL/TABOCAS DO BREJO VELHO</t>
  </si>
  <si>
    <t>TABOCAS DO BREJO VEL</t>
  </si>
  <si>
    <t>CECMF DA EVANIL - COOFE</t>
  </si>
  <si>
    <t>CCR AGRIC. FAMILIAR APIAI</t>
  </si>
  <si>
    <t>APIAI</t>
  </si>
  <si>
    <t>CECM SERV GOIÁS FERTILIZANTES</t>
  </si>
  <si>
    <t>CATALAO</t>
  </si>
  <si>
    <t>CECMF DA SANEPAR</t>
  </si>
  <si>
    <t>CECME TEADIT E OUTRAS EMP.ASSO</t>
  </si>
  <si>
    <t>CECME COSAN ALIMENTOS</t>
  </si>
  <si>
    <t>CCR ILHEUS</t>
  </si>
  <si>
    <t>CCM EMPR CENT UNIV NEWTON PAIV</t>
  </si>
  <si>
    <t>CCR ECON SOLID DO PAJEU</t>
  </si>
  <si>
    <t>TABIRA</t>
  </si>
  <si>
    <t>CCR AGR FAM ECON SOLID CLÁUDIO</t>
  </si>
  <si>
    <t>ECOSOL ARARIPE</t>
  </si>
  <si>
    <t>OURICURI</t>
  </si>
  <si>
    <t>CCR ECOSOL/SERRA GERAL</t>
  </si>
  <si>
    <t>CACULE</t>
  </si>
  <si>
    <t>CECM BANC SOROCABA</t>
  </si>
  <si>
    <t>CCR POÇO VERDE</t>
  </si>
  <si>
    <t>POCO VERDE</t>
  </si>
  <si>
    <t>CECME.IND.ALIM.REG.GR.VIT.ES</t>
  </si>
  <si>
    <t>CECM EMP IND  METAL  MAT ELET</t>
  </si>
  <si>
    <t>CC EMPR SOBRAL INVICTA</t>
  </si>
  <si>
    <t>CCR NORTE DO ITAPICURU</t>
  </si>
  <si>
    <t>JAGUARARI</t>
  </si>
  <si>
    <t>CECM TRAB IND METAL S LEOPOLDO</t>
  </si>
  <si>
    <t>SAO LEOPOLDO</t>
  </si>
  <si>
    <t>CCR AGR FAM TRAB RURAIS PE</t>
  </si>
  <si>
    <t>BOM CONSELHO</t>
  </si>
  <si>
    <t>ECOSOL TRIUNFO/FLORES</t>
  </si>
  <si>
    <t>FLORES</t>
  </si>
  <si>
    <t>CECME GRUPO BEZERRA MELLO LTDA</t>
  </si>
  <si>
    <t>CECM EMPREGADOS DA SUPPORT</t>
  </si>
  <si>
    <t>CCRAF REGIÃO DE JOÃO PINHEIRO</t>
  </si>
  <si>
    <t>CCRES DE CODAJÁS - CODCRED</t>
  </si>
  <si>
    <t>CODAJAS</t>
  </si>
  <si>
    <t>CC SOL AGR FAM OESTE POTIGUAR</t>
  </si>
  <si>
    <t>APODI</t>
  </si>
  <si>
    <t>CCR ECONOM SOLIDARIA PETROLINA</t>
  </si>
  <si>
    <t>COCRESCE</t>
  </si>
  <si>
    <t>QUIXADA</t>
  </si>
  <si>
    <t>B-IV</t>
  </si>
  <si>
    <t>BNDES</t>
  </si>
  <si>
    <t>BD REGIONAL DO EXTREMO SUL</t>
  </si>
  <si>
    <t>BCO DES. DE MG S.A.</t>
  </si>
  <si>
    <t>BCO DES. DO ES S.A.</t>
  </si>
  <si>
    <t>N</t>
  </si>
  <si>
    <t>APE POUPEX</t>
  </si>
  <si>
    <t>BADESUL DESENVOLVIMENTO AF/RS</t>
  </si>
  <si>
    <t>PORTO SEGURO</t>
  </si>
  <si>
    <t>XP INVESTIMENTOS CCTVM S/A</t>
  </si>
  <si>
    <t>PERNAMBUCANAS</t>
  </si>
  <si>
    <t>CREFISA S.A. CFI</t>
  </si>
  <si>
    <t>OMNI</t>
  </si>
  <si>
    <t>MIDWAY S.A. - SCFI</t>
  </si>
  <si>
    <t>RENASCENCA DTVM LTDA</t>
  </si>
  <si>
    <t>AF DESENVOLVE SP S.A.</t>
  </si>
  <si>
    <t>AF PARANÁ</t>
  </si>
  <si>
    <t>HP FINANCIAL SERVICES AM S.A</t>
  </si>
  <si>
    <t>BMW</t>
  </si>
  <si>
    <t>AF DO ESTADO DE SC S.A.</t>
  </si>
  <si>
    <t>DESENBAHIA AG FOMENTO BAHIA SA</t>
  </si>
  <si>
    <t>DACASA FINANCEIRA</t>
  </si>
  <si>
    <t>AFEAM</t>
  </si>
  <si>
    <t>ICAP DO BRASIL CTVM LTDA.</t>
  </si>
  <si>
    <t>AGENCIA FOMENTO EST RJ S.A.</t>
  </si>
  <si>
    <t>SANTINVEST</t>
  </si>
  <si>
    <t>BRICKELL S.A. CFI</t>
  </si>
  <si>
    <t>BARIGUI</t>
  </si>
  <si>
    <t>CSILATINA A.M. S.A.</t>
  </si>
  <si>
    <t>ECONOMIA CI S.A.-ECONOMISA</t>
  </si>
  <si>
    <t>LEASEPLAN AM S.A.</t>
  </si>
  <si>
    <t>HABITASUL - CI S.A.</t>
  </si>
  <si>
    <t>FINAMAX S.A. CFI</t>
  </si>
  <si>
    <t>SOROCRED CFI S.A.</t>
  </si>
  <si>
    <t>MIRAE CCTVM LTDA.</t>
  </si>
  <si>
    <t>CONCORDIA SA CVMC COMMODITIES</t>
  </si>
  <si>
    <t>PORTOCRED S.A. - CFI</t>
  </si>
  <si>
    <t>CARUANA SCFI</t>
  </si>
  <si>
    <t>AGIPLAN FINANCEIRA S.A. - CFI</t>
  </si>
  <si>
    <t>SLW CVC LTDA</t>
  </si>
  <si>
    <t>NEGRESCO S.A. - CFI</t>
  </si>
  <si>
    <t>TOV CCTVM LTDA</t>
  </si>
  <si>
    <t>COBANSA CH S.A.</t>
  </si>
  <si>
    <t>AGENCIA FOMENTO GOIAS</t>
  </si>
  <si>
    <t>HS FINANCEIRA</t>
  </si>
  <si>
    <t>DOIS IRMAOS</t>
  </si>
  <si>
    <t>SOLIDEZ CCTVM LTDA.</t>
  </si>
  <si>
    <t>SAX S.A. CFI</t>
  </si>
  <si>
    <t>PLANNER</t>
  </si>
  <si>
    <t>DREBES FINANCEIRA S.A. - CFI</t>
  </si>
  <si>
    <t>ELDORADO</t>
  </si>
  <si>
    <t>SANTANA S.A. - CFI</t>
  </si>
  <si>
    <t>WESTERN ASSET DTVM LTDA.</t>
  </si>
  <si>
    <t>VIA CERTA FINANCIADORA S.A. - CFI</t>
  </si>
  <si>
    <t>SPINELLI S.A. CVMC</t>
  </si>
  <si>
    <t>ATIVA S.A. CTCV</t>
  </si>
  <si>
    <t>KREDILIG S.A. - CFI</t>
  </si>
  <si>
    <t>GRADUAL CCTVM S.A.</t>
  </si>
  <si>
    <t>CM CAPITAL MARKETS</t>
  </si>
  <si>
    <t>COR SOUZA BARROS CT S.A.</t>
  </si>
  <si>
    <t>LECCA</t>
  </si>
  <si>
    <t>VIC DTVM S/A</t>
  </si>
  <si>
    <t>ELITE - CCVM LTDA</t>
  </si>
  <si>
    <t>COINVALORES</t>
  </si>
  <si>
    <t>C H B - CIA HIPOT. BRASILEIRA</t>
  </si>
  <si>
    <t>SUL AMERICA INVEST DTVM S.A.</t>
  </si>
  <si>
    <t>FAMILIA PAULISTA CI S.A.</t>
  </si>
  <si>
    <t>SITA SCCVM S.A.</t>
  </si>
  <si>
    <t>DIRECAO S.A. CFI</t>
  </si>
  <si>
    <t>OCTO CTVM S.A.</t>
  </si>
  <si>
    <t>AGORACRED S/A SCFI</t>
  </si>
  <si>
    <t>TODESCREDI S/A - CFI</t>
  </si>
  <si>
    <t>COMPANHIA PROVINCIA DE CREDITO IMOBILIARIO</t>
  </si>
  <si>
    <t>JBCRED S.A. SCME</t>
  </si>
  <si>
    <t>UM INVESTIMENTOS S/A CTVM</t>
  </si>
  <si>
    <t>AF ESTADO DE PERNAMBUCO S.A.</t>
  </si>
  <si>
    <t>BROOKFIELD</t>
  </si>
  <si>
    <t>WALPIRES S.A. CCTVM</t>
  </si>
  <si>
    <t>NOVINVEST CVM LTDA</t>
  </si>
  <si>
    <t>H.H.PICCHIONI</t>
  </si>
  <si>
    <t>INTERFLOAT HZ CCTVM LTDA.</t>
  </si>
  <si>
    <t>ALPES CCTVM S/A</t>
  </si>
  <si>
    <t>AGENCIA DE FOMENTO DO RN S.A.</t>
  </si>
  <si>
    <t>TRADICAO S/A CI</t>
  </si>
  <si>
    <t>EASYNVEST - TÍTULO CV SA</t>
  </si>
  <si>
    <t>MAPFRE DTVM S.A.</t>
  </si>
  <si>
    <t>DOMUS CH</t>
  </si>
  <si>
    <t>MUNDINVEST S.A. - CCVM</t>
  </si>
  <si>
    <t>MÚLTIPLA CFI S/A</t>
  </si>
  <si>
    <t>TENDÊNCIA CCTVM LTDA</t>
  </si>
  <si>
    <t>AFAL</t>
  </si>
  <si>
    <t>ATRIA S.A. - CFI</t>
  </si>
  <si>
    <t>ARAUCARIA</t>
  </si>
  <si>
    <t>FINSOL SCMEPP S.A.</t>
  </si>
  <si>
    <t>ESC LEROSA S.A. CV</t>
  </si>
  <si>
    <t>CODEPE CORRETORA DE VAL. S.A.</t>
  </si>
  <si>
    <t>MAGLIANO S.A. CCVM</t>
  </si>
  <si>
    <t>NOVA FUTURA DTVM LTDA</t>
  </si>
  <si>
    <t>BGC LIQUIDEZ DTVM LTDA</t>
  </si>
  <si>
    <t>TULLETT PREBON BRASIL S.A. CTVM</t>
  </si>
  <si>
    <t>SOCINAL S.A. CFI</t>
  </si>
  <si>
    <t>ARARUAMA</t>
  </si>
  <si>
    <t>FAIR CC S.A.</t>
  </si>
  <si>
    <t>LARCKY SCI S.A.</t>
  </si>
  <si>
    <t>CREDITÁ S.A. CFI</t>
  </si>
  <si>
    <t>CLEAR CTVM</t>
  </si>
  <si>
    <t>FINANSINOS S.A. CFI</t>
  </si>
  <si>
    <t>GAZINCRED S.A. SCFI</t>
  </si>
  <si>
    <t>DOURADINA</t>
  </si>
  <si>
    <t>H.COMMCOR DTVM LTDA.</t>
  </si>
  <si>
    <t>GRAZZIOTIN FINANCIADORA SA CFI</t>
  </si>
  <si>
    <t>B &amp; T ASSOCIADOS CC LTDA.</t>
  </si>
  <si>
    <t>AG. FOMENTO ESTADO DO TOCANTINS</t>
  </si>
  <si>
    <t>PALMAS</t>
  </si>
  <si>
    <t>SOLIDUS S.A. CCVM</t>
  </si>
  <si>
    <t>INFINITY CCTVM S.A.</t>
  </si>
  <si>
    <t>AGÊNCIA DE FOMENTO MATO GROSSO</t>
  </si>
  <si>
    <t>OMAR CAMARGO CCV LTDA</t>
  </si>
  <si>
    <t>DIBRAN DTVM LTDA</t>
  </si>
  <si>
    <t>TALARICO CCTM LTDA</t>
  </si>
  <si>
    <t>PARMETAL DTVM LTDA</t>
  </si>
  <si>
    <t>OM DTVM LTDA</t>
  </si>
  <si>
    <t>STARA FINANCEIRA S.A. - CFI</t>
  </si>
  <si>
    <t>FITTA DTVM S.A.</t>
  </si>
  <si>
    <t>CHG-MERIDIAN DO BRASIL AM S.A.</t>
  </si>
  <si>
    <t>TREVISO CC S.A.</t>
  </si>
  <si>
    <t>AMARIL FRANKLIN CTV LTDA</t>
  </si>
  <si>
    <t>GERAL CCVM LTDA</t>
  </si>
  <si>
    <t>BONCRED</t>
  </si>
  <si>
    <t>RENOVA S.A. CC</t>
  </si>
  <si>
    <t>OLIVEIRA FRANCO SCVM</t>
  </si>
  <si>
    <t>GBM BRASIL DTVM S.A.</t>
  </si>
  <si>
    <t>AG. FOMENTO AMAPA S.A.</t>
  </si>
  <si>
    <t>F D GOLD DTVM LTDA</t>
  </si>
  <si>
    <t>SENFF S.A. - CFI</t>
  </si>
  <si>
    <t>MOMENTO DTVM LTDA.</t>
  </si>
  <si>
    <t>ORLA DTVM S.A.</t>
  </si>
  <si>
    <t>PRIME S/A CCV</t>
  </si>
  <si>
    <t>HOYA CVC LTDA.</t>
  </si>
  <si>
    <t>GOLCRED S/A - CFI</t>
  </si>
  <si>
    <t>SAO JOSE</t>
  </si>
  <si>
    <t>NSG CAPITAL</t>
  </si>
  <si>
    <t>PILLA CCVM LTDA</t>
  </si>
  <si>
    <t>PIAUÍ FOMENTO</t>
  </si>
  <si>
    <t>PARATI - CFI S.A.</t>
  </si>
  <si>
    <t>AG. FOMENTO ESTADO DE RORAIMA</t>
  </si>
  <si>
    <t>ADVANCED CC LTDA</t>
  </si>
  <si>
    <t>FACTA S.A. CFI</t>
  </si>
  <si>
    <t>BIORC FINANCEIRA - CFI S.A.</t>
  </si>
  <si>
    <t>RBC BRASIL DTVM LTDA.</t>
  </si>
  <si>
    <t>MARSAM DTVM LTDA</t>
  </si>
  <si>
    <t>SOCIALCRED S/A SCMEPP</t>
  </si>
  <si>
    <t>DILLON S/A DTVM</t>
  </si>
  <si>
    <t>PAX S/A</t>
  </si>
  <si>
    <t>NOVO MUNDO CC S.A.</t>
  </si>
  <si>
    <t>GUITTA CC LTDA</t>
  </si>
  <si>
    <t>PROSPER S/A CVC</t>
  </si>
  <si>
    <t>PIONEER CC LTDA</t>
  </si>
  <si>
    <t>INTERCAM CC LTDA</t>
  </si>
  <si>
    <t>MULTIMONEY CC LTDA.</t>
  </si>
  <si>
    <t>BALUARTE SA CC</t>
  </si>
  <si>
    <t>REGRA LANDER SCMEPP LTDA.</t>
  </si>
  <si>
    <t>ACCIÓN MICROFINANÇAS SCMEPP</t>
  </si>
  <si>
    <t>ADVALOR DTVM LTDA</t>
  </si>
  <si>
    <t>OLIVEIRA TRUST DTVM S.A.</t>
  </si>
  <si>
    <t>ESC RUY LAGE SOC CT LTDA</t>
  </si>
  <si>
    <t>GERALDO CORREA - CVM S/A</t>
  </si>
  <si>
    <t>BROKER BRASIL CC LTDA.</t>
  </si>
  <si>
    <t>GUILTON S.A. CFI</t>
  </si>
  <si>
    <t>SOL CC</t>
  </si>
  <si>
    <t>S. HAYATA CC S.A.</t>
  </si>
  <si>
    <t>ALBATROSS CCV S.A</t>
  </si>
  <si>
    <t>FOURTRADE COR. DE CAMBIO LTDA</t>
  </si>
  <si>
    <t>DEBONI DTVM LTDA</t>
  </si>
  <si>
    <t>TURMALINA CC S.A.</t>
  </si>
  <si>
    <t>GAVEA DTVM LTDA</t>
  </si>
  <si>
    <t>GDC PART SERV FIDUC DTVM LTDA</t>
  </si>
  <si>
    <t>VALOR</t>
  </si>
  <si>
    <t>RPW SCMEPP</t>
  </si>
  <si>
    <t>NOMINAL DTVM LTDA</t>
  </si>
  <si>
    <t>DASCAM CC LTDA</t>
  </si>
  <si>
    <t>ESTRATEGIA INVEST S.A.- CVC</t>
  </si>
  <si>
    <t>CATEDRAL CCTM</t>
  </si>
  <si>
    <t>BOA VIAGEM SCC LTDA.</t>
  </si>
  <si>
    <t>CAMBIONET CC LTDA</t>
  </si>
  <si>
    <t>RIO BRAVO INV. DTVM LTDA</t>
  </si>
  <si>
    <t>FLUXO COR. CAMBIO S.A.</t>
  </si>
  <si>
    <t>RELIANCE DTVM LTDA.</t>
  </si>
  <si>
    <t>LLA DTVM LTDA</t>
  </si>
  <si>
    <t>DECYSEO CC LTDA.</t>
  </si>
  <si>
    <t>LEVYCAM CCV LTDA</t>
  </si>
  <si>
    <t>BRL TRUST DTVM SA</t>
  </si>
  <si>
    <t>TATICA S.A. DTVM</t>
  </si>
  <si>
    <t>APEAL CREDITO IMOBILIARIO S/A</t>
  </si>
  <si>
    <t>AGK CC S.A.</t>
  </si>
  <si>
    <t>PACIFIC INVEST DTVM LTDA</t>
  </si>
  <si>
    <t>FUTURAINVEST DTVM</t>
  </si>
  <si>
    <t>LASTRO RDV DTVM LTDA</t>
  </si>
  <si>
    <t>SAFDIÉ DTVM LTDA</t>
  </si>
  <si>
    <t>MIDAS S C C  S.A</t>
  </si>
  <si>
    <t>CAROL DTVM LTDA.</t>
  </si>
  <si>
    <t>PENTAGONO S/A DTVM</t>
  </si>
  <si>
    <t>DOURADA CORRETORA</t>
  </si>
  <si>
    <t>ICATU DTVM LTDA</t>
  </si>
  <si>
    <t>INTL FCSTONE DTVM LTDA.</t>
  </si>
  <si>
    <t>RB CAPITAL DTVM LTDA.</t>
  </si>
  <si>
    <t>TORRE CC LTDA</t>
  </si>
  <si>
    <t>VISION S.A. CC</t>
  </si>
  <si>
    <t>EUROINVEST S/A CCTVM</t>
  </si>
  <si>
    <t>MOEDA SCC LTDA</t>
  </si>
  <si>
    <t>BRX CC LTDA.</t>
  </si>
  <si>
    <t>MACRO CCVM</t>
  </si>
  <si>
    <t>AMAZÔNIA CC LTDA.</t>
  </si>
  <si>
    <t>PÓLOCRED SCMEPP LTDA.</t>
  </si>
  <si>
    <t>NUMATUR CC LTDA</t>
  </si>
  <si>
    <t>BR-CAPITAL DTVM S.A.</t>
  </si>
  <si>
    <t>ÓRAMA DTVM S.A.</t>
  </si>
  <si>
    <t>CREDBRASIL - SCM LTDA</t>
  </si>
  <si>
    <t>ARC CORRETORA CAMBIO S.A.</t>
  </si>
  <si>
    <t>MELHOR CC LTDA.</t>
  </si>
  <si>
    <t>NUMBER ONE SCC LTDA.</t>
  </si>
  <si>
    <t>POLO CC LTDA.</t>
  </si>
  <si>
    <t>TURCAMBIO CC LTDA.</t>
  </si>
  <si>
    <t>GAROPABA</t>
  </si>
  <si>
    <t>VIPS CC LTDA.</t>
  </si>
  <si>
    <t>ATLANTA SCM LTDA</t>
  </si>
  <si>
    <t>PASSOS</t>
  </si>
  <si>
    <t>FRAM CAPITAL DTVM S.A.</t>
  </si>
  <si>
    <t>CONECTA CC LTDA</t>
  </si>
  <si>
    <t>LABOR CC</t>
  </si>
  <si>
    <t>ESTATER DTVM LTDA.</t>
  </si>
  <si>
    <t>EXIM CC LTDA</t>
  </si>
  <si>
    <t>COLUNA S.A. DTVM</t>
  </si>
  <si>
    <t>CP &amp; FRIZZO - DTVM LTDA</t>
  </si>
  <si>
    <t>UNIÃO ALTERNATIVA CC LTDA.</t>
  </si>
  <si>
    <t>ÁTICO DTVM LTDA.</t>
  </si>
  <si>
    <t>EXECUTIVE CC LTDA.</t>
  </si>
  <si>
    <t>EBADIVAL - E BAGGIO DTVM LTDA</t>
  </si>
  <si>
    <t>CONSEGTUR CC</t>
  </si>
  <si>
    <t>C&amp;D DTVM S/A</t>
  </si>
  <si>
    <t>CORREPARTI CC LTDA</t>
  </si>
  <si>
    <t>SAO JOSE DOS PINHAIS</t>
  </si>
  <si>
    <t>INCENTIVO S.A. DTVM</t>
  </si>
  <si>
    <t>FOCO DTVM LTDA</t>
  </si>
  <si>
    <t>J ALVES CC LTDA</t>
  </si>
  <si>
    <t>SIMPLIFIC PAVARINI</t>
  </si>
  <si>
    <t>LUMINA CC</t>
  </si>
  <si>
    <t>FUTURA SCM LTDA</t>
  </si>
  <si>
    <t>INTRADER DTVM LTDA</t>
  </si>
  <si>
    <t>SINGRATUR CC LTDA.</t>
  </si>
  <si>
    <t>NGO ASSOCIADOS CC LTDA.</t>
  </si>
  <si>
    <t>PATAÇÃO DTVM LTDA.</t>
  </si>
  <si>
    <t>GLOBAL SCM LTDA</t>
  </si>
  <si>
    <t>SOCRED S.A. SCM</t>
  </si>
  <si>
    <t>CREDIX FINANCIAL S.A SCMEPP</t>
  </si>
  <si>
    <t>ASM ASSET MANAG DTVM S/A</t>
  </si>
  <si>
    <t>CONEXION CC LTDA.</t>
  </si>
  <si>
    <t>FIDUCIAL DTVM LTDA</t>
  </si>
  <si>
    <t>AVIPAM CC LTDA.</t>
  </si>
  <si>
    <t>BOM CRÉDITO SCMEPP LTDA.</t>
  </si>
  <si>
    <t>CC AÇORIANA LTDA.</t>
  </si>
  <si>
    <t>MEGA CC LTDA.</t>
  </si>
  <si>
    <t>CREDILON SCM REG. LONDRINA LTD</t>
  </si>
  <si>
    <t>FACILICRED SCM LTDA</t>
  </si>
  <si>
    <t>BRASIL CENTRAL S.A. - DTVM</t>
  </si>
  <si>
    <t>FINACRED SCM LTDA</t>
  </si>
  <si>
    <t>MONETAR DTVM</t>
  </si>
  <si>
    <t>KRAUS - SCC LTDA</t>
  </si>
  <si>
    <t>TURISCAM CC LTDA.</t>
  </si>
  <si>
    <t>FINACAP</t>
  </si>
  <si>
    <t>ICARO CC LTDA</t>
  </si>
  <si>
    <t>CAMBIALL CASH CC LTDA.</t>
  </si>
  <si>
    <t>LA INVESTIMENTOS CCVM</t>
  </si>
  <si>
    <t>FINCRED SCM LTDA.</t>
  </si>
  <si>
    <t>CORRET. AMAZONENSE CAMBIO LTDA</t>
  </si>
  <si>
    <t>FLEX SCM LTDA</t>
  </si>
  <si>
    <t>MS SCMEPP LTDA</t>
  </si>
  <si>
    <t>BNS SCM LTDA</t>
  </si>
  <si>
    <t>CASA CREDITO S.A. SCM</t>
  </si>
  <si>
    <t>FIDUCIA SCMEPP LTDA</t>
  </si>
  <si>
    <t>DOURADA SCMEPP LTDA</t>
  </si>
  <si>
    <t>LAGOA DOURADA</t>
  </si>
  <si>
    <t>TORRES MENDES SCMEPP LTDA.</t>
  </si>
  <si>
    <t>FID SCMEPP LTDA</t>
  </si>
  <si>
    <t>Fonte: Sisbacen</t>
  </si>
  <si>
    <t>(*) Este grupo está subtraído do Imobilizado de Arrendamento</t>
  </si>
  <si>
    <t>(**) As coobrigações em cessões de crédito representam créditos cedidos pela instituição, não compondo mais seu ativo. Contudo, representa risco retido pela instituição.</t>
  </si>
  <si>
    <t>CI(Código Identificador): CNPJ das instituições independentes e códigos do Banco Central para os conglomerados.</t>
  </si>
  <si>
    <t>TD (Tipo de Documento): C - Conglomerado, I - Instituição Independente</t>
  </si>
  <si>
    <t>TC (Tipo de Controle): 1 - Público , 2 - Privado Nacional, 3 - Privado com Controle Estrangeiro</t>
  </si>
  <si>
    <t>TCB (Tipo de Consolidado Bancário): B-I - Bancário I, B-II - Bancário II, B-IV - Bancário IV</t>
  </si>
  <si>
    <t xml:space="preserve">Obs,: </t>
  </si>
  <si>
    <t>1 - Os dados contemplam a consolidação de 50% do Banco Votorantim.</t>
  </si>
  <si>
    <t>2 - O banco descumpriu o prazo de entrega de documentos contábeis estabelecido pelos normativos em vigor.</t>
  </si>
  <si>
    <t>3 - Dados de índice de Basiléia e índice de imobilização não disponíveis.</t>
  </si>
  <si>
    <t>4 - Instituição já em processo de aprovação de aumento de capital, neste Banco Central, no valor de R$ 60 milhões. PLA e IB, com aumento, passam a R$ 66,5 milhões e 71,9%, respectivamente.</t>
  </si>
  <si>
    <t>Valores monetários em R$ mil</t>
  </si>
  <si>
    <t>AT=1280779060</t>
  </si>
  <si>
    <t>CLASSES</t>
  </si>
  <si>
    <t>Nº DE DADOS</t>
  </si>
  <si>
    <t>k=12</t>
  </si>
  <si>
    <t>AC=106,731,588</t>
  </si>
  <si>
    <t>[11-106.731.599,33[</t>
  </si>
  <si>
    <t>[106.731.599,33-213.463.187,66[</t>
  </si>
  <si>
    <t>[213.463.187,33_320.194.775,99[</t>
  </si>
  <si>
    <t>[320.194.75,99_426.926.364,32[</t>
  </si>
  <si>
    <t>[426.926.364,32_533.657.952,65[</t>
  </si>
  <si>
    <t>[533.657952,65_640.389.540,98[</t>
  </si>
  <si>
    <t>[640.389.540,98_747.121.129,31[</t>
  </si>
  <si>
    <t>[747.121.129,31_853.852.717,64[</t>
  </si>
  <si>
    <t>[853.852.717,64_960.584.305,97[</t>
  </si>
  <si>
    <t>[960.584.305,97_1.067.315.894,30[</t>
  </si>
  <si>
    <t>[1067315894,30_1.174.047.482,63[</t>
  </si>
  <si>
    <t>[1.174.047.482,63_1280779071]</t>
  </si>
  <si>
    <t>TOTAL</t>
  </si>
  <si>
    <t>ACUMULADO</t>
  </si>
  <si>
    <t>MEDIA DA CLASSE</t>
  </si>
  <si>
    <t>4=1*3</t>
  </si>
  <si>
    <t>TAMANHO DE BANCO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</si>
</sst>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14" fontId="0" fillId="33" borderId="0" xfId="0" applyNumberFormat="1" applyFill="1" applyAlignment="1">
      <alignment horizontal="right"/>
    </xf>
    <xf numFmtId="4" fontId="0" fillId="33" borderId="0" xfId="0" applyNumberFormat="1" applyFill="1"/>
    <xf numFmtId="0" fontId="0" fillId="33" borderId="0" xfId="0" applyFill="1" applyAlignment="1">
      <alignment horizontal="right"/>
    </xf>
    <xf numFmtId="14" fontId="0" fillId="34" borderId="0" xfId="0" applyNumberFormat="1" applyFill="1" applyAlignment="1">
      <alignment horizontal="right"/>
    </xf>
    <xf numFmtId="4" fontId="0" fillId="34" borderId="0" xfId="0" applyNumberFormat="1" applyFill="1"/>
    <xf numFmtId="0" fontId="0" fillId="34" borderId="0" xfId="0" applyFill="1" applyAlignment="1">
      <alignment horizontal="right"/>
    </xf>
    <xf numFmtId="14" fontId="0" fillId="35" borderId="0" xfId="0" applyNumberFormat="1" applyFill="1" applyAlignment="1">
      <alignment horizontal="right"/>
    </xf>
    <xf numFmtId="4" fontId="0" fillId="35" borderId="0" xfId="0" applyNumberFormat="1" applyFill="1"/>
    <xf numFmtId="0" fontId="0" fillId="35" borderId="0" xfId="0" applyFill="1" applyAlignment="1">
      <alignment horizontal="right"/>
    </xf>
    <xf numFmtId="14" fontId="0" fillId="36" borderId="0" xfId="0" applyNumberFormat="1" applyFill="1" applyAlignment="1">
      <alignment horizontal="right"/>
    </xf>
    <xf numFmtId="4" fontId="0" fillId="36" borderId="0" xfId="0" applyNumberFormat="1" applyFill="1"/>
    <xf numFmtId="0" fontId="0" fillId="36" borderId="0" xfId="0" applyFill="1" applyAlignment="1">
      <alignment horizontal="right"/>
    </xf>
    <xf numFmtId="14" fontId="0" fillId="37" borderId="0" xfId="0" applyNumberFormat="1" applyFill="1" applyAlignment="1">
      <alignment horizontal="right"/>
    </xf>
    <xf numFmtId="4" fontId="0" fillId="37" borderId="0" xfId="0" applyNumberFormat="1" applyFill="1"/>
    <xf numFmtId="0" fontId="0" fillId="37" borderId="0" xfId="0" applyFill="1" applyAlignment="1">
      <alignment horizontal="right"/>
    </xf>
    <xf numFmtId="14" fontId="0" fillId="38" borderId="0" xfId="0" applyNumberFormat="1" applyFill="1" applyAlignment="1">
      <alignment horizontal="right"/>
    </xf>
    <xf numFmtId="4" fontId="0" fillId="38" borderId="0" xfId="0" applyNumberFormat="1" applyFill="1"/>
    <xf numFmtId="0" fontId="0" fillId="38" borderId="0" xfId="0" applyFill="1" applyAlignment="1">
      <alignment horizontal="right"/>
    </xf>
    <xf numFmtId="14" fontId="0" fillId="39" borderId="0" xfId="0" applyNumberFormat="1" applyFill="1" applyAlignment="1">
      <alignment horizontal="right"/>
    </xf>
    <xf numFmtId="4" fontId="0" fillId="39" borderId="0" xfId="0" applyNumberFormat="1" applyFill="1"/>
    <xf numFmtId="0" fontId="0" fillId="39" borderId="0" xfId="0" applyFill="1" applyAlignment="1">
      <alignment horizontal="right"/>
    </xf>
    <xf numFmtId="14" fontId="0" fillId="40" borderId="0" xfId="0" applyNumberFormat="1" applyFill="1" applyAlignment="1">
      <alignment horizontal="right"/>
    </xf>
    <xf numFmtId="4" fontId="0" fillId="40" borderId="0" xfId="0" applyNumberFormat="1" applyFill="1"/>
    <xf numFmtId="0" fontId="0" fillId="40" borderId="0" xfId="0" applyFill="1" applyAlignment="1">
      <alignment horizontal="right"/>
    </xf>
    <xf numFmtId="14" fontId="0" fillId="41" borderId="0" xfId="0" applyNumberFormat="1" applyFill="1" applyAlignment="1">
      <alignment horizontal="right"/>
    </xf>
    <xf numFmtId="4" fontId="0" fillId="41" borderId="0" xfId="0" applyNumberFormat="1" applyFill="1"/>
    <xf numFmtId="0" fontId="0" fillId="41" borderId="0" xfId="0" applyFill="1" applyAlignment="1">
      <alignment horizontal="right"/>
    </xf>
    <xf numFmtId="14" fontId="0" fillId="42" borderId="0" xfId="0" applyNumberFormat="1" applyFill="1" applyAlignment="1">
      <alignment horizontal="right"/>
    </xf>
    <xf numFmtId="4" fontId="0" fillId="42" borderId="0" xfId="0" applyNumberFormat="1" applyFill="1"/>
    <xf numFmtId="0" fontId="0" fillId="42" borderId="0" xfId="0" applyFill="1" applyAlignment="1">
      <alignment horizontal="right"/>
    </xf>
    <xf numFmtId="14" fontId="0" fillId="43" borderId="0" xfId="0" applyNumberFormat="1" applyFill="1" applyAlignment="1">
      <alignment horizontal="right"/>
    </xf>
    <xf numFmtId="4" fontId="0" fillId="43" borderId="0" xfId="0" applyNumberFormat="1" applyFill="1"/>
    <xf numFmtId="0" fontId="0" fillId="43" borderId="0" xfId="0" applyFill="1" applyAlignment="1">
      <alignment horizontal="right"/>
    </xf>
    <xf numFmtId="14" fontId="0" fillId="44" borderId="0" xfId="0" applyNumberFormat="1" applyFill="1" applyAlignment="1">
      <alignment horizontal="right"/>
    </xf>
    <xf numFmtId="4" fontId="0" fillId="44" borderId="0" xfId="0" applyNumberFormat="1" applyFill="1"/>
    <xf numFmtId="0" fontId="0" fillId="44" borderId="0" xfId="0" applyFill="1" applyAlignment="1">
      <alignment horizontal="right"/>
    </xf>
    <xf numFmtId="14" fontId="0" fillId="45" borderId="0" xfId="0" applyNumberFormat="1" applyFill="1" applyAlignment="1">
      <alignment horizontal="right"/>
    </xf>
    <xf numFmtId="4" fontId="0" fillId="45" borderId="0" xfId="0" applyNumberFormat="1" applyFill="1"/>
    <xf numFmtId="0" fontId="0" fillId="45" borderId="0" xfId="0" applyFill="1" applyAlignment="1">
      <alignment horizontal="right"/>
    </xf>
    <xf numFmtId="0" fontId="0" fillId="46" borderId="0" xfId="0" applyFill="1" applyAlignment="1">
      <alignment horizontal="right"/>
    </xf>
    <xf numFmtId="4" fontId="0" fillId="46" borderId="0" xfId="0" applyNumberFormat="1" applyFill="1"/>
    <xf numFmtId="14" fontId="0" fillId="46" borderId="0" xfId="0" applyNumberFormat="1" applyFill="1" applyAlignment="1">
      <alignment horizontal="right"/>
    </xf>
    <xf numFmtId="0" fontId="0" fillId="0" borderId="10" xfId="0" applyBorder="1"/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43" fontId="0" fillId="0" borderId="0" xfId="42" applyFont="1"/>
    <xf numFmtId="43" fontId="0" fillId="0" borderId="0" xfId="0" applyNumberFormat="1"/>
    <xf numFmtId="0" fontId="14" fillId="0" borderId="0" xfId="0" applyFont="1"/>
    <xf numFmtId="0" fontId="0" fillId="0" borderId="11" xfId="0" applyFill="1" applyBorder="1"/>
    <xf numFmtId="43" fontId="0" fillId="0" borderId="10" xfId="0" applyNumberFormat="1" applyBorder="1"/>
    <xf numFmtId="43" fontId="0" fillId="0" borderId="10" xfId="42" applyFont="1" applyBorder="1"/>
    <xf numFmtId="0" fontId="0" fillId="0" borderId="0" xfId="0" applyFill="1" applyBorder="1"/>
    <xf numFmtId="0" fontId="16" fillId="46" borderId="10" xfId="0" applyFont="1" applyFill="1" applyBorder="1" applyAlignment="1">
      <alignment horizontal="center"/>
    </xf>
    <xf numFmtId="4" fontId="16" fillId="44" borderId="10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4" fontId="16" fillId="45" borderId="10" xfId="0" applyNumberFormat="1" applyFont="1" applyFill="1" applyBorder="1" applyAlignment="1">
      <alignment horizontal="center"/>
    </xf>
    <xf numFmtId="4" fontId="16" fillId="43" borderId="10" xfId="0" applyNumberFormat="1" applyFont="1" applyFill="1" applyBorder="1" applyAlignment="1">
      <alignment horizontal="center"/>
    </xf>
    <xf numFmtId="4" fontId="16" fillId="42" borderId="10" xfId="0" applyNumberFormat="1" applyFont="1" applyFill="1" applyBorder="1" applyAlignment="1">
      <alignment horizontal="center"/>
    </xf>
    <xf numFmtId="4" fontId="16" fillId="41" borderId="10" xfId="0" applyNumberFormat="1" applyFont="1" applyFill="1" applyBorder="1" applyAlignment="1">
      <alignment horizontal="center"/>
    </xf>
    <xf numFmtId="4" fontId="16" fillId="40" borderId="10" xfId="0" applyNumberFormat="1" applyFont="1" applyFill="1" applyBorder="1" applyAlignment="1">
      <alignment horizontal="center"/>
    </xf>
    <xf numFmtId="4" fontId="16" fillId="39" borderId="10" xfId="0" applyNumberFormat="1" applyFont="1" applyFill="1" applyBorder="1" applyAlignment="1">
      <alignment horizontal="center"/>
    </xf>
    <xf numFmtId="4" fontId="16" fillId="38" borderId="10" xfId="0" applyNumberFormat="1" applyFont="1" applyFill="1" applyBorder="1" applyAlignment="1">
      <alignment horizontal="center"/>
    </xf>
    <xf numFmtId="4" fontId="16" fillId="37" borderId="10" xfId="0" applyNumberFormat="1" applyFont="1" applyFill="1" applyBorder="1" applyAlignment="1">
      <alignment horizontal="center"/>
    </xf>
    <xf numFmtId="4" fontId="16" fillId="35" borderId="10" xfId="0" applyNumberFormat="1" applyFont="1" applyFill="1" applyBorder="1" applyAlignment="1">
      <alignment horizontal="center"/>
    </xf>
    <xf numFmtId="4" fontId="16" fillId="36" borderId="10" xfId="0" applyNumberFormat="1" applyFont="1" applyFill="1" applyBorder="1" applyAlignment="1">
      <alignment horizontal="center"/>
    </xf>
    <xf numFmtId="4" fontId="16" fillId="34" borderId="10" xfId="0" applyNumberFormat="1" applyFont="1" applyFill="1" applyBorder="1" applyAlignment="1">
      <alignment horizontal="center"/>
    </xf>
    <xf numFmtId="4" fontId="16" fillId="33" borderId="10" xfId="0" applyNumberFormat="1" applyFont="1" applyFill="1" applyBorder="1" applyAlignment="1">
      <alignment horizontal="center"/>
    </xf>
  </cellXfs>
  <cellStyles count="43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" xfId="6" builtinId="26" customBuiltin="1"/>
    <cellStyle name="Entrada" xfId="9" builtinId="20" customBuiltin="1"/>
    <cellStyle name="Incorrec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70"/>
  <sheetViews>
    <sheetView workbookViewId="0">
      <selection sqref="A1:D92"/>
    </sheetView>
  </sheetViews>
  <sheetFormatPr defaultRowHeight="15"/>
  <cols>
    <col min="1" max="1" width="9.140625" style="5"/>
    <col min="2" max="2" width="10.7109375" bestFit="1" customWidth="1"/>
    <col min="3" max="3" width="66" bestFit="1" customWidth="1"/>
    <col min="4" max="4" width="49.7109375" bestFit="1" customWidth="1"/>
  </cols>
  <sheetData>
    <row r="1" spans="2:4">
      <c r="B1" s="4"/>
      <c r="C1" s="4"/>
      <c r="D1" s="4"/>
    </row>
    <row r="2" spans="2:4">
      <c r="B2" s="4"/>
      <c r="C2" s="4"/>
      <c r="D2" s="4"/>
    </row>
    <row r="3" spans="2:4">
      <c r="B3" s="1"/>
      <c r="C3" s="3"/>
      <c r="D3" s="3"/>
    </row>
    <row r="4" spans="2:4">
      <c r="B4" s="1"/>
      <c r="C4" s="3"/>
      <c r="D4" s="3"/>
    </row>
    <row r="5" spans="2:4">
      <c r="B5" s="1"/>
      <c r="C5" s="3"/>
      <c r="D5" s="3"/>
    </row>
    <row r="6" spans="2:4">
      <c r="B6" s="1"/>
      <c r="C6" s="3"/>
      <c r="D6" s="3"/>
    </row>
    <row r="7" spans="2:4">
      <c r="B7" s="1"/>
      <c r="C7" s="3"/>
      <c r="D7" s="3"/>
    </row>
    <row r="8" spans="2:4">
      <c r="B8" s="1"/>
      <c r="C8" s="3"/>
      <c r="D8" s="3"/>
    </row>
    <row r="9" spans="2:4">
      <c r="B9" s="1"/>
      <c r="C9" s="3"/>
      <c r="D9" s="3"/>
    </row>
    <row r="10" spans="2:4">
      <c r="B10" s="1"/>
      <c r="C10" s="3"/>
      <c r="D10" s="3"/>
    </row>
    <row r="11" spans="2:4">
      <c r="B11" s="2"/>
      <c r="C11" s="3"/>
      <c r="D11" s="3"/>
    </row>
    <row r="12" spans="2:4">
      <c r="B12" s="2"/>
      <c r="C12" s="3"/>
      <c r="D12" s="3"/>
    </row>
    <row r="13" spans="2:4">
      <c r="B13" s="2"/>
      <c r="C13" s="3"/>
      <c r="D13" s="3"/>
    </row>
    <row r="14" spans="2:4">
      <c r="B14" s="2"/>
      <c r="C14" s="3"/>
      <c r="D14" s="3"/>
    </row>
    <row r="15" spans="2:4">
      <c r="B15" s="2"/>
      <c r="C15" s="3"/>
      <c r="D15" s="3"/>
    </row>
    <row r="16" spans="2:4">
      <c r="B16" s="2"/>
      <c r="C16" s="3"/>
      <c r="D16" s="3"/>
    </row>
    <row r="17" spans="2:4">
      <c r="B17" s="2"/>
      <c r="C17" s="3"/>
      <c r="D17" s="3"/>
    </row>
    <row r="18" spans="2:4">
      <c r="B18" s="1"/>
      <c r="C18" s="3"/>
      <c r="D18" s="3"/>
    </row>
    <row r="19" spans="2:4">
      <c r="B19" s="1"/>
      <c r="C19" s="3"/>
      <c r="D19" s="3"/>
    </row>
    <row r="20" spans="2:4">
      <c r="B20" s="1"/>
      <c r="C20" s="3"/>
      <c r="D20" s="3"/>
    </row>
    <row r="21" spans="2:4">
      <c r="B21" s="1"/>
      <c r="C21" s="3"/>
      <c r="D21" s="3"/>
    </row>
    <row r="22" spans="2:4">
      <c r="B22" s="1"/>
      <c r="C22" s="3"/>
      <c r="D22" s="3"/>
    </row>
    <row r="23" spans="2:4">
      <c r="B23" s="1"/>
      <c r="C23" s="3"/>
      <c r="D23" s="3"/>
    </row>
    <row r="24" spans="2:4">
      <c r="B24" s="1"/>
      <c r="C24" s="3"/>
      <c r="D24" s="3"/>
    </row>
    <row r="25" spans="2:4">
      <c r="B25" s="1"/>
      <c r="C25" s="3"/>
      <c r="D25" s="3"/>
    </row>
    <row r="26" spans="2:4">
      <c r="B26" s="1"/>
      <c r="C26" s="3"/>
      <c r="D26" s="3"/>
    </row>
    <row r="27" spans="2:4">
      <c r="B27" s="1"/>
      <c r="C27" s="3"/>
      <c r="D27" s="3"/>
    </row>
    <row r="28" spans="2:4">
      <c r="B28" s="1"/>
      <c r="C28" s="3"/>
      <c r="D28" s="3"/>
    </row>
    <row r="29" spans="2:4">
      <c r="B29" s="1"/>
      <c r="C29" s="3"/>
      <c r="D29" s="3"/>
    </row>
    <row r="30" spans="2:4">
      <c r="B30" s="1"/>
      <c r="C30" s="3"/>
      <c r="D30" s="3"/>
    </row>
    <row r="31" spans="2:4">
      <c r="B31" s="2"/>
      <c r="C31" s="3"/>
      <c r="D31" s="3"/>
    </row>
    <row r="32" spans="2:4">
      <c r="B32" s="2"/>
      <c r="C32" s="3"/>
      <c r="D32" s="3"/>
    </row>
    <row r="33" spans="2:4">
      <c r="B33" s="2"/>
      <c r="C33" s="3"/>
      <c r="D33" s="3"/>
    </row>
    <row r="34" spans="2:4">
      <c r="B34" s="2"/>
      <c r="C34" s="3"/>
      <c r="D34" s="3"/>
    </row>
    <row r="35" spans="2:4">
      <c r="B35" s="2"/>
      <c r="C35" s="3"/>
      <c r="D35" s="3"/>
    </row>
    <row r="36" spans="2:4">
      <c r="B36" s="2"/>
      <c r="C36" s="3"/>
      <c r="D36" s="3"/>
    </row>
    <row r="37" spans="2:4">
      <c r="B37" s="2"/>
      <c r="C37" s="3"/>
      <c r="D37" s="3"/>
    </row>
    <row r="38" spans="2:4">
      <c r="B38" s="2"/>
      <c r="C38" s="3"/>
      <c r="D38" s="3"/>
    </row>
    <row r="39" spans="2:4">
      <c r="B39" s="1"/>
      <c r="C39" s="3"/>
      <c r="D39" s="3"/>
    </row>
    <row r="40" spans="2:4">
      <c r="B40" s="1"/>
      <c r="C40" s="3"/>
      <c r="D40" s="3"/>
    </row>
    <row r="41" spans="2:4">
      <c r="B41" s="1"/>
      <c r="C41" s="3"/>
      <c r="D41" s="3"/>
    </row>
    <row r="42" spans="2:4">
      <c r="B42" s="1"/>
      <c r="C42" s="3"/>
      <c r="D42" s="3"/>
    </row>
    <row r="43" spans="2:4">
      <c r="B43" s="1"/>
      <c r="C43" s="3"/>
      <c r="D43" s="3"/>
    </row>
    <row r="44" spans="2:4">
      <c r="B44" s="1"/>
      <c r="C44" s="3"/>
      <c r="D44" s="3"/>
    </row>
    <row r="45" spans="2:4">
      <c r="B45" s="1"/>
      <c r="C45" s="3"/>
      <c r="D45" s="3"/>
    </row>
    <row r="46" spans="2:4">
      <c r="B46" s="1"/>
      <c r="C46" s="3"/>
      <c r="D46" s="3"/>
    </row>
    <row r="47" spans="2:4">
      <c r="B47" s="1"/>
      <c r="C47" s="3"/>
      <c r="D47" s="3"/>
    </row>
    <row r="48" spans="2:4">
      <c r="B48" s="1"/>
      <c r="C48" s="3"/>
      <c r="D48" s="3"/>
    </row>
    <row r="49" spans="2:4">
      <c r="B49" s="1"/>
      <c r="C49" s="3"/>
      <c r="D49" s="3"/>
    </row>
    <row r="50" spans="2:4">
      <c r="B50" s="1"/>
      <c r="C50" s="3"/>
      <c r="D50" s="3"/>
    </row>
    <row r="51" spans="2:4">
      <c r="B51" s="2"/>
      <c r="C51" s="3"/>
      <c r="D51" s="3"/>
    </row>
    <row r="52" spans="2:4">
      <c r="B52" s="2"/>
      <c r="C52" s="3"/>
      <c r="D52" s="3"/>
    </row>
    <row r="53" spans="2:4">
      <c r="B53" s="2"/>
      <c r="C53" s="3"/>
      <c r="D53" s="3"/>
    </row>
    <row r="54" spans="2:4">
      <c r="B54" s="2"/>
      <c r="C54" s="3"/>
      <c r="D54" s="3"/>
    </row>
    <row r="55" spans="2:4">
      <c r="B55" s="2"/>
      <c r="C55" s="3"/>
      <c r="D55" s="3"/>
    </row>
    <row r="56" spans="2:4">
      <c r="B56" s="2"/>
      <c r="C56" s="3"/>
      <c r="D56" s="3"/>
    </row>
    <row r="57" spans="2:4">
      <c r="B57" s="2"/>
      <c r="C57" s="3"/>
      <c r="D57" s="3"/>
    </row>
    <row r="58" spans="2:4">
      <c r="B58" s="2"/>
      <c r="C58" s="3"/>
      <c r="D58" s="3"/>
    </row>
    <row r="59" spans="2:4">
      <c r="B59" s="2"/>
      <c r="C59" s="3"/>
      <c r="D59" s="3"/>
    </row>
    <row r="60" spans="2:4">
      <c r="B60" s="1"/>
      <c r="C60" s="3"/>
      <c r="D60" s="3"/>
    </row>
    <row r="61" spans="2:4">
      <c r="B61" s="1"/>
      <c r="C61" s="3"/>
      <c r="D61" s="3"/>
    </row>
    <row r="62" spans="2:4">
      <c r="B62" s="1"/>
      <c r="C62" s="3"/>
      <c r="D62" s="3"/>
    </row>
    <row r="63" spans="2:4">
      <c r="B63" s="1"/>
      <c r="C63" s="3"/>
      <c r="D63" s="3"/>
    </row>
    <row r="64" spans="2:4">
      <c r="B64" s="1"/>
      <c r="C64" s="3"/>
      <c r="D64" s="3"/>
    </row>
    <row r="65" spans="2:4">
      <c r="B65" s="1"/>
      <c r="C65" s="3"/>
      <c r="D65" s="3"/>
    </row>
    <row r="66" spans="2:4">
      <c r="B66" s="1"/>
      <c r="C66" s="3"/>
      <c r="D66" s="3"/>
    </row>
    <row r="67" spans="2:4">
      <c r="B67" s="1"/>
      <c r="C67" s="3"/>
      <c r="D67" s="3"/>
    </row>
    <row r="68" spans="2:4">
      <c r="B68" s="1"/>
      <c r="C68" s="3"/>
      <c r="D68" s="3"/>
    </row>
    <row r="69" spans="2:4">
      <c r="B69" s="1"/>
      <c r="C69" s="3"/>
      <c r="D69" s="3"/>
    </row>
    <row r="70" spans="2:4">
      <c r="B70" s="1"/>
      <c r="C70" s="3"/>
      <c r="D70" s="3"/>
    </row>
    <row r="71" spans="2:4">
      <c r="B71" s="1"/>
      <c r="C71" s="3"/>
      <c r="D71" s="3"/>
    </row>
    <row r="72" spans="2:4">
      <c r="B72" s="1"/>
      <c r="C72" s="3"/>
      <c r="D72" s="3"/>
    </row>
    <row r="73" spans="2:4">
      <c r="B73" s="2"/>
      <c r="C73" s="3"/>
      <c r="D73" s="3"/>
    </row>
    <row r="74" spans="2:4">
      <c r="B74" s="2"/>
      <c r="C74" s="3"/>
      <c r="D74" s="3"/>
    </row>
    <row r="75" spans="2:4">
      <c r="B75" s="2"/>
      <c r="C75" s="3"/>
      <c r="D75" s="3"/>
    </row>
    <row r="76" spans="2:4">
      <c r="B76" s="2"/>
      <c r="C76" s="3"/>
      <c r="D76" s="3"/>
    </row>
    <row r="77" spans="2:4">
      <c r="B77" s="2"/>
      <c r="C77" s="3"/>
      <c r="D77" s="3"/>
    </row>
    <row r="78" spans="2:4">
      <c r="B78" s="2"/>
      <c r="C78" s="3"/>
      <c r="D78" s="3"/>
    </row>
    <row r="79" spans="2:4">
      <c r="B79" s="2"/>
      <c r="C79" s="3"/>
      <c r="D79" s="3"/>
    </row>
    <row r="80" spans="2:4">
      <c r="B80" s="2"/>
      <c r="C80" s="3"/>
      <c r="D80" s="3"/>
    </row>
    <row r="81" spans="2:4">
      <c r="B81" s="1"/>
      <c r="C81" s="3"/>
      <c r="D81" s="3"/>
    </row>
    <row r="82" spans="2:4">
      <c r="B82" s="1"/>
      <c r="C82" s="3"/>
      <c r="D82" s="3"/>
    </row>
    <row r="83" spans="2:4">
      <c r="B83" s="1"/>
      <c r="C83" s="3"/>
      <c r="D83" s="3"/>
    </row>
    <row r="84" spans="2:4">
      <c r="B84" s="1"/>
      <c r="C84" s="3"/>
      <c r="D84" s="3"/>
    </row>
    <row r="85" spans="2:4">
      <c r="B85" s="1"/>
      <c r="C85" s="3"/>
      <c r="D85" s="3"/>
    </row>
    <row r="86" spans="2:4">
      <c r="B86" s="1"/>
      <c r="C86" s="3"/>
      <c r="D86" s="3"/>
    </row>
    <row r="87" spans="2:4">
      <c r="B87" s="1"/>
      <c r="C87" s="3"/>
      <c r="D87" s="3"/>
    </row>
    <row r="88" spans="2:4">
      <c r="B88" s="1"/>
      <c r="C88" s="3"/>
      <c r="D88" s="3"/>
    </row>
    <row r="89" spans="2:4">
      <c r="B89" s="1"/>
      <c r="C89" s="3"/>
      <c r="D89" s="3"/>
    </row>
    <row r="90" spans="2:4">
      <c r="B90" s="1"/>
      <c r="C90" s="3"/>
      <c r="D90" s="3"/>
    </row>
    <row r="91" spans="2:4">
      <c r="B91" s="2"/>
      <c r="C91" s="3"/>
      <c r="D91" s="3"/>
    </row>
    <row r="92" spans="2:4">
      <c r="B92" s="2"/>
      <c r="C92" s="3"/>
      <c r="D92" s="3"/>
    </row>
    <row r="93" spans="2:4">
      <c r="B93" s="2"/>
      <c r="C93" s="3"/>
      <c r="D93" s="3"/>
    </row>
    <row r="94" spans="2:4">
      <c r="B94" s="2">
        <v>37014</v>
      </c>
      <c r="C94" s="3">
        <v>2.0232000000000001</v>
      </c>
      <c r="D94" s="3">
        <v>15.17</v>
      </c>
    </row>
    <row r="95" spans="2:4">
      <c r="B95" s="2">
        <v>37045</v>
      </c>
      <c r="C95" s="3">
        <v>2.0207999999999999</v>
      </c>
      <c r="D95" s="3">
        <v>15.12</v>
      </c>
    </row>
    <row r="96" spans="2:4">
      <c r="B96" s="2">
        <v>37075</v>
      </c>
      <c r="C96" s="3">
        <v>2.0390999999999999</v>
      </c>
      <c r="D96" s="3">
        <v>15.19</v>
      </c>
    </row>
    <row r="97" spans="2:4">
      <c r="B97" s="2">
        <v>37106</v>
      </c>
      <c r="C97" s="3">
        <v>2.0385</v>
      </c>
      <c r="D97" s="3">
        <v>15.21</v>
      </c>
    </row>
    <row r="98" spans="2:4">
      <c r="B98" s="2">
        <v>37137</v>
      </c>
      <c r="C98" s="3">
        <v>2.0598999999999998</v>
      </c>
      <c r="D98" s="3">
        <v>15.11</v>
      </c>
    </row>
    <row r="99" spans="2:4">
      <c r="B99" s="2">
        <v>37228</v>
      </c>
      <c r="C99" s="3">
        <v>2.0552000000000001</v>
      </c>
      <c r="D99" s="3">
        <v>15.09</v>
      </c>
    </row>
    <row r="100" spans="2:4">
      <c r="B100" s="1" t="s">
        <v>24</v>
      </c>
      <c r="C100" s="3">
        <v>2.0621999999999998</v>
      </c>
      <c r="D100" s="3">
        <v>15.13</v>
      </c>
    </row>
    <row r="101" spans="2:4">
      <c r="B101" s="1" t="s">
        <v>25</v>
      </c>
      <c r="C101" s="3">
        <v>2.0762999999999998</v>
      </c>
      <c r="D101" s="3">
        <v>15.13</v>
      </c>
    </row>
    <row r="102" spans="2:4">
      <c r="B102" s="1" t="s">
        <v>26</v>
      </c>
      <c r="C102" s="3">
        <v>2.0863999999999998</v>
      </c>
      <c r="D102" s="3">
        <v>15.11</v>
      </c>
    </row>
    <row r="103" spans="2:4">
      <c r="B103" s="1" t="s">
        <v>27</v>
      </c>
      <c r="C103" s="3">
        <v>2.1217000000000001</v>
      </c>
      <c r="D103" s="3">
        <v>15.24</v>
      </c>
    </row>
    <row r="104" spans="2:4">
      <c r="B104" s="1" t="s">
        <v>28</v>
      </c>
      <c r="C104" s="3">
        <v>2.1276999999999999</v>
      </c>
      <c r="D104" s="3">
        <v>15.32</v>
      </c>
    </row>
    <row r="105" spans="2:4">
      <c r="B105" s="1" t="s">
        <v>29</v>
      </c>
      <c r="C105" s="3">
        <v>2.0929000000000002</v>
      </c>
      <c r="D105" s="3">
        <v>15.35</v>
      </c>
    </row>
    <row r="106" spans="2:4">
      <c r="B106" s="1" t="s">
        <v>30</v>
      </c>
      <c r="C106" s="3">
        <v>2.1</v>
      </c>
      <c r="D106" s="3">
        <v>15.35</v>
      </c>
    </row>
    <row r="107" spans="2:4">
      <c r="B107" s="1" t="s">
        <v>31</v>
      </c>
      <c r="C107" s="3">
        <v>2.1419000000000001</v>
      </c>
      <c r="D107" s="3">
        <v>15.85</v>
      </c>
    </row>
    <row r="108" spans="2:4">
      <c r="B108" s="1" t="s">
        <v>32</v>
      </c>
      <c r="C108" s="3">
        <v>2.1585999999999999</v>
      </c>
      <c r="D108" s="3">
        <v>15.85</v>
      </c>
    </row>
    <row r="109" spans="2:4">
      <c r="B109" s="1" t="s">
        <v>33</v>
      </c>
      <c r="C109" s="3">
        <v>2.1373000000000002</v>
      </c>
      <c r="D109" s="3">
        <v>15.85</v>
      </c>
    </row>
    <row r="110" spans="2:4">
      <c r="B110" s="1" t="s">
        <v>34</v>
      </c>
      <c r="C110" s="3">
        <v>2.1236000000000002</v>
      </c>
      <c r="D110" s="3">
        <v>15.85</v>
      </c>
    </row>
    <row r="111" spans="2:4">
      <c r="B111" s="1" t="s">
        <v>35</v>
      </c>
      <c r="C111" s="3">
        <v>2.117</v>
      </c>
      <c r="D111" s="3">
        <v>15.85</v>
      </c>
    </row>
    <row r="112" spans="2:4">
      <c r="B112" s="1" t="s">
        <v>36</v>
      </c>
      <c r="C112" s="3">
        <v>2.1368999999999998</v>
      </c>
      <c r="D112" s="3">
        <v>15.84</v>
      </c>
    </row>
    <row r="113" spans="2:4">
      <c r="B113" s="1" t="s">
        <v>37</v>
      </c>
      <c r="C113" s="3">
        <v>2.1616</v>
      </c>
      <c r="D113" s="3">
        <v>15.84</v>
      </c>
    </row>
    <row r="114" spans="2:4">
      <c r="B114" s="2">
        <v>36926</v>
      </c>
      <c r="C114" s="3">
        <v>2.1583999999999999</v>
      </c>
      <c r="D114" s="3">
        <v>15.83</v>
      </c>
    </row>
    <row r="115" spans="2:4">
      <c r="B115" s="2">
        <v>36954</v>
      </c>
      <c r="C115" s="3">
        <v>2.1732</v>
      </c>
      <c r="D115" s="3">
        <v>15.81</v>
      </c>
    </row>
    <row r="116" spans="2:4">
      <c r="B116" s="2">
        <v>36985</v>
      </c>
      <c r="C116" s="3">
        <v>2.1631999999999998</v>
      </c>
      <c r="D116" s="3">
        <v>15.81</v>
      </c>
    </row>
    <row r="117" spans="2:4">
      <c r="B117" s="2">
        <v>37015</v>
      </c>
      <c r="C117" s="3">
        <v>2.1589</v>
      </c>
      <c r="D117" s="3">
        <v>15.82</v>
      </c>
    </row>
    <row r="118" spans="2:4">
      <c r="B118" s="2">
        <v>37046</v>
      </c>
      <c r="C118" s="3">
        <v>2.1520999999999999</v>
      </c>
      <c r="D118" s="3">
        <v>15.83</v>
      </c>
    </row>
    <row r="119" spans="2:4">
      <c r="B119" s="2">
        <v>37138</v>
      </c>
      <c r="C119" s="3">
        <v>2.1642000000000001</v>
      </c>
      <c r="D119" s="3">
        <v>15.81</v>
      </c>
    </row>
    <row r="120" spans="2:4">
      <c r="B120" s="2">
        <v>37168</v>
      </c>
      <c r="C120" s="3">
        <v>2.1421999999999999</v>
      </c>
      <c r="D120" s="3">
        <v>15.84</v>
      </c>
    </row>
    <row r="121" spans="2:4">
      <c r="B121" s="2">
        <v>37199</v>
      </c>
      <c r="C121" s="3">
        <v>2.1383999999999999</v>
      </c>
      <c r="D121" s="3">
        <v>15.82</v>
      </c>
    </row>
    <row r="122" spans="2:4">
      <c r="B122" s="2">
        <v>37229</v>
      </c>
      <c r="C122" s="3">
        <v>2.1573000000000002</v>
      </c>
      <c r="D122" s="3">
        <v>15.85</v>
      </c>
    </row>
    <row r="123" spans="2:4">
      <c r="B123" s="1" t="s">
        <v>38</v>
      </c>
      <c r="C123" s="3">
        <v>2.1825000000000001</v>
      </c>
      <c r="D123" s="3">
        <v>15.85</v>
      </c>
    </row>
    <row r="124" spans="2:4">
      <c r="B124" s="1" t="s">
        <v>39</v>
      </c>
      <c r="C124" s="3">
        <v>2.1888000000000001</v>
      </c>
      <c r="D124" s="3">
        <v>15.85</v>
      </c>
    </row>
    <row r="125" spans="2:4">
      <c r="B125" s="1" t="s">
        <v>40</v>
      </c>
      <c r="C125" s="3">
        <v>2.1749999999999998</v>
      </c>
      <c r="D125" s="3">
        <v>15.87</v>
      </c>
    </row>
    <row r="126" spans="2:4">
      <c r="B126" s="1" t="s">
        <v>41</v>
      </c>
      <c r="C126" s="3">
        <v>2.1882000000000001</v>
      </c>
      <c r="D126" s="3">
        <v>16.350000000000001</v>
      </c>
    </row>
    <row r="127" spans="2:4">
      <c r="B127" s="1" t="s">
        <v>42</v>
      </c>
      <c r="C127" s="3">
        <v>2.2364000000000002</v>
      </c>
      <c r="D127" s="3">
        <v>16.3</v>
      </c>
    </row>
    <row r="128" spans="2:4">
      <c r="B128" s="1" t="s">
        <v>43</v>
      </c>
      <c r="C128" s="3">
        <v>2.2585999999999999</v>
      </c>
      <c r="D128" s="3">
        <v>16.3</v>
      </c>
    </row>
    <row r="129" spans="2:4">
      <c r="B129" s="1" t="s">
        <v>44</v>
      </c>
      <c r="C129" s="3">
        <v>2.2538</v>
      </c>
      <c r="D129" s="3">
        <v>16.309999999999999</v>
      </c>
    </row>
    <row r="130" spans="2:4">
      <c r="B130" s="1" t="s">
        <v>45</v>
      </c>
      <c r="C130" s="3">
        <v>2.3010999999999999</v>
      </c>
      <c r="D130" s="3">
        <v>16.3</v>
      </c>
    </row>
    <row r="131" spans="2:4">
      <c r="B131" s="1" t="s">
        <v>46</v>
      </c>
      <c r="C131" s="3">
        <v>2.2541000000000002</v>
      </c>
      <c r="D131" s="3">
        <v>16.309999999999999</v>
      </c>
    </row>
    <row r="132" spans="2:4">
      <c r="B132" s="1" t="s">
        <v>47</v>
      </c>
      <c r="C132" s="3">
        <v>2.218</v>
      </c>
      <c r="D132" s="3">
        <v>16.29</v>
      </c>
    </row>
    <row r="133" spans="2:4">
      <c r="B133" s="1" t="s">
        <v>48</v>
      </c>
      <c r="C133" s="3">
        <v>2.1846999999999999</v>
      </c>
      <c r="D133" s="3">
        <v>16.28</v>
      </c>
    </row>
    <row r="134" spans="2:4">
      <c r="B134" s="2">
        <v>36927</v>
      </c>
      <c r="C134" s="3">
        <v>2.2239</v>
      </c>
      <c r="D134" s="3">
        <v>16.25</v>
      </c>
    </row>
    <row r="135" spans="2:4">
      <c r="B135" s="2">
        <v>36955</v>
      </c>
      <c r="C135" s="3">
        <v>2.2353000000000001</v>
      </c>
      <c r="D135" s="3">
        <v>16.260000000000002</v>
      </c>
    </row>
    <row r="136" spans="2:4">
      <c r="B136" s="2">
        <v>36986</v>
      </c>
      <c r="C136" s="3">
        <v>2.2187000000000001</v>
      </c>
      <c r="D136" s="3">
        <v>16.29</v>
      </c>
    </row>
    <row r="137" spans="2:4">
      <c r="B137" s="2">
        <v>37077</v>
      </c>
      <c r="C137" s="3">
        <v>2.1957</v>
      </c>
      <c r="D137" s="3">
        <v>16.28</v>
      </c>
    </row>
    <row r="138" spans="2:4">
      <c r="B138" s="2">
        <v>37108</v>
      </c>
      <c r="C138" s="3">
        <v>2.2319</v>
      </c>
      <c r="D138" s="3">
        <v>16.3</v>
      </c>
    </row>
    <row r="139" spans="2:4">
      <c r="B139" s="2">
        <v>37139</v>
      </c>
      <c r="C139" s="3">
        <v>2.2585999999999999</v>
      </c>
      <c r="D139" s="3">
        <v>16.28</v>
      </c>
    </row>
    <row r="140" spans="2:4">
      <c r="B140" s="2">
        <v>37169</v>
      </c>
      <c r="C140" s="3">
        <v>2.2694999999999999</v>
      </c>
      <c r="D140" s="3">
        <v>16.3</v>
      </c>
    </row>
    <row r="141" spans="2:4">
      <c r="B141" s="2">
        <v>37200</v>
      </c>
      <c r="C141" s="3">
        <v>2.2863000000000002</v>
      </c>
      <c r="D141" s="3">
        <v>16.28</v>
      </c>
    </row>
    <row r="142" spans="2:4">
      <c r="B142" s="1" t="s">
        <v>49</v>
      </c>
      <c r="C142" s="3">
        <v>2.3062</v>
      </c>
      <c r="D142" s="3">
        <v>16.3</v>
      </c>
    </row>
    <row r="143" spans="2:4">
      <c r="B143" s="1" t="s">
        <v>50</v>
      </c>
      <c r="C143" s="3">
        <v>2.3384</v>
      </c>
      <c r="D143" s="3">
        <v>16.3</v>
      </c>
    </row>
    <row r="144" spans="2:4">
      <c r="B144" s="1" t="s">
        <v>51</v>
      </c>
      <c r="C144" s="3">
        <v>2.3218999999999999</v>
      </c>
      <c r="D144" s="3">
        <v>16.3</v>
      </c>
    </row>
    <row r="145" spans="2:4">
      <c r="B145" s="1" t="s">
        <v>52</v>
      </c>
      <c r="C145" s="3">
        <v>2.3035999999999999</v>
      </c>
      <c r="D145" s="3">
        <v>16.29</v>
      </c>
    </row>
    <row r="146" spans="2:4">
      <c r="B146" s="1" t="s">
        <v>53</v>
      </c>
      <c r="C146" s="3">
        <v>2.2940999999999998</v>
      </c>
      <c r="D146" s="3">
        <v>16.3</v>
      </c>
    </row>
    <row r="147" spans="2:4">
      <c r="B147" s="1" t="s">
        <v>54</v>
      </c>
      <c r="C147" s="3">
        <v>2.3277999999999999</v>
      </c>
      <c r="D147" s="3">
        <v>16.3</v>
      </c>
    </row>
    <row r="148" spans="2:4">
      <c r="B148" s="1" t="s">
        <v>55</v>
      </c>
      <c r="C148" s="3">
        <v>2.3062</v>
      </c>
      <c r="D148" s="3">
        <v>16.3</v>
      </c>
    </row>
    <row r="149" spans="2:4">
      <c r="B149" s="1" t="s">
        <v>56</v>
      </c>
      <c r="C149" s="3">
        <v>2.3426999999999998</v>
      </c>
      <c r="D149" s="3">
        <v>16.329999999999998</v>
      </c>
    </row>
    <row r="150" spans="2:4">
      <c r="B150" s="1" t="s">
        <v>57</v>
      </c>
      <c r="C150" s="3">
        <v>2.3494000000000002</v>
      </c>
      <c r="D150" s="3">
        <v>16.77</v>
      </c>
    </row>
    <row r="151" spans="2:4">
      <c r="B151" s="1" t="s">
        <v>58</v>
      </c>
      <c r="C151" s="3">
        <v>2.3403</v>
      </c>
      <c r="D151" s="3">
        <v>16.8</v>
      </c>
    </row>
    <row r="152" spans="2:4">
      <c r="B152" s="1" t="s">
        <v>59</v>
      </c>
      <c r="C152" s="3">
        <v>2.3264999999999998</v>
      </c>
      <c r="D152" s="3">
        <v>16.8</v>
      </c>
    </row>
    <row r="153" spans="2:4">
      <c r="B153" s="1" t="s">
        <v>60</v>
      </c>
      <c r="C153" s="3">
        <v>2.3424999999999998</v>
      </c>
      <c r="D153" s="3">
        <v>16.8</v>
      </c>
    </row>
    <row r="154" spans="2:4">
      <c r="B154" s="1" t="s">
        <v>61</v>
      </c>
      <c r="C154" s="3">
        <v>2.3595999999999999</v>
      </c>
      <c r="D154" s="3">
        <v>16.8</v>
      </c>
    </row>
    <row r="155" spans="2:4">
      <c r="B155" s="1" t="s">
        <v>62</v>
      </c>
      <c r="C155" s="3">
        <v>2.36</v>
      </c>
      <c r="D155" s="3">
        <v>16.8</v>
      </c>
    </row>
    <row r="156" spans="2:4">
      <c r="B156" s="2">
        <v>36897</v>
      </c>
      <c r="C156" s="3">
        <v>2.3833000000000002</v>
      </c>
      <c r="D156" s="3">
        <v>16.809999999999999</v>
      </c>
    </row>
    <row r="157" spans="2:4">
      <c r="B157" s="2">
        <v>36987</v>
      </c>
      <c r="C157" s="3">
        <v>2.3628999999999998</v>
      </c>
      <c r="D157" s="3">
        <v>16.8</v>
      </c>
    </row>
    <row r="158" spans="2:4">
      <c r="B158" s="2">
        <v>37017</v>
      </c>
      <c r="C158" s="3">
        <v>2.3895</v>
      </c>
      <c r="D158" s="3">
        <v>16.78</v>
      </c>
    </row>
    <row r="159" spans="2:4">
      <c r="B159" s="2">
        <v>37048</v>
      </c>
      <c r="C159" s="3">
        <v>2.3820999999999999</v>
      </c>
      <c r="D159" s="3">
        <v>16.75</v>
      </c>
    </row>
    <row r="160" spans="2:4">
      <c r="B160" s="2">
        <v>37078</v>
      </c>
      <c r="C160" s="3">
        <v>2.3879999999999999</v>
      </c>
      <c r="D160" s="3">
        <v>16.73</v>
      </c>
    </row>
    <row r="161" spans="2:4">
      <c r="B161" s="2">
        <v>37109</v>
      </c>
      <c r="C161" s="3">
        <v>2.3618999999999999</v>
      </c>
      <c r="D161" s="3">
        <v>16.690000000000001</v>
      </c>
    </row>
    <row r="162" spans="2:4">
      <c r="B162" s="2">
        <v>37201</v>
      </c>
      <c r="C162" s="3">
        <v>2.3721999999999999</v>
      </c>
      <c r="D162" s="3">
        <v>16.649999999999999</v>
      </c>
    </row>
    <row r="163" spans="2:4">
      <c r="B163" s="2">
        <v>37231</v>
      </c>
      <c r="C163" s="3">
        <v>2.3906000000000001</v>
      </c>
      <c r="D163" s="3">
        <v>16.63</v>
      </c>
    </row>
    <row r="164" spans="2:4">
      <c r="B164" s="1" t="s">
        <v>63</v>
      </c>
      <c r="C164" s="3">
        <v>2.4077999999999999</v>
      </c>
      <c r="D164" s="3">
        <v>16.670000000000002</v>
      </c>
    </row>
    <row r="165" spans="2:4">
      <c r="B165" s="1" t="s">
        <v>64</v>
      </c>
      <c r="C165" s="3">
        <v>2.4079000000000002</v>
      </c>
      <c r="D165" s="3">
        <v>16.649999999999999</v>
      </c>
    </row>
    <row r="166" spans="2:4">
      <c r="B166" s="1" t="s">
        <v>65</v>
      </c>
      <c r="C166" s="3">
        <v>2.4586000000000001</v>
      </c>
      <c r="D166" s="3">
        <v>16.79</v>
      </c>
    </row>
    <row r="167" spans="2:4">
      <c r="B167" s="1" t="s">
        <v>66</v>
      </c>
      <c r="C167" s="3">
        <v>2.4674999999999998</v>
      </c>
      <c r="D167" s="3">
        <v>16.8</v>
      </c>
    </row>
    <row r="168" spans="2:4">
      <c r="B168" s="1" t="s">
        <v>67</v>
      </c>
      <c r="C168" s="3">
        <v>2.4748000000000001</v>
      </c>
      <c r="D168" s="3">
        <v>16.87</v>
      </c>
    </row>
    <row r="169" spans="2:4">
      <c r="B169" s="1" t="s">
        <v>68</v>
      </c>
      <c r="C169" s="3">
        <v>2.4054000000000002</v>
      </c>
      <c r="D169" s="3">
        <v>18.29</v>
      </c>
    </row>
    <row r="170" spans="2:4">
      <c r="B170" s="1" t="s">
        <v>69</v>
      </c>
      <c r="C170" s="3">
        <v>2.3296000000000001</v>
      </c>
      <c r="D170" s="3">
        <v>18.27</v>
      </c>
    </row>
    <row r="171" spans="2:4">
      <c r="B171" s="1" t="s">
        <v>70</v>
      </c>
      <c r="C171" s="3">
        <v>2.2997000000000001</v>
      </c>
      <c r="D171" s="3">
        <v>18.3</v>
      </c>
    </row>
    <row r="172" spans="2:4">
      <c r="B172" s="1" t="s">
        <v>71</v>
      </c>
      <c r="C172" s="3">
        <v>2.3138999999999998</v>
      </c>
      <c r="D172" s="3">
        <v>18.3</v>
      </c>
    </row>
    <row r="173" spans="2:4">
      <c r="B173" s="1" t="s">
        <v>72</v>
      </c>
      <c r="C173" s="3">
        <v>2.3235999999999999</v>
      </c>
      <c r="D173" s="3">
        <v>18.309999999999999</v>
      </c>
    </row>
    <row r="174" spans="2:4">
      <c r="B174" s="1" t="s">
        <v>73</v>
      </c>
      <c r="C174" s="3">
        <v>2.2923</v>
      </c>
      <c r="D174" s="3">
        <v>18.309999999999999</v>
      </c>
    </row>
    <row r="175" spans="2:4">
      <c r="B175" s="1" t="s">
        <v>74</v>
      </c>
      <c r="C175" s="3">
        <v>2.3048999999999999</v>
      </c>
      <c r="D175" s="3">
        <v>18.32</v>
      </c>
    </row>
    <row r="176" spans="2:4">
      <c r="B176" s="2">
        <v>36929</v>
      </c>
      <c r="C176" s="3">
        <v>2.3249</v>
      </c>
      <c r="D176" s="3">
        <v>18.32</v>
      </c>
    </row>
    <row r="177" spans="2:4">
      <c r="B177" s="2">
        <v>36957</v>
      </c>
      <c r="C177" s="3">
        <v>2.3395000000000001</v>
      </c>
      <c r="D177" s="3">
        <v>18.309999999999999</v>
      </c>
    </row>
    <row r="178" spans="2:4">
      <c r="B178" s="2">
        <v>36988</v>
      </c>
      <c r="C178" s="3">
        <v>2.3906999999999998</v>
      </c>
      <c r="D178" s="3">
        <v>18.32</v>
      </c>
    </row>
    <row r="179" spans="2:4">
      <c r="B179" s="2">
        <v>37018</v>
      </c>
      <c r="C179" s="3">
        <v>2.4113000000000002</v>
      </c>
      <c r="D179" s="3">
        <v>18.309999999999999</v>
      </c>
    </row>
    <row r="180" spans="2:4">
      <c r="B180" s="2">
        <v>37049</v>
      </c>
      <c r="C180" s="3">
        <v>2.4943</v>
      </c>
      <c r="D180" s="3">
        <v>18.32</v>
      </c>
    </row>
    <row r="181" spans="2:4">
      <c r="B181" s="2">
        <v>37141</v>
      </c>
      <c r="C181" s="3">
        <v>2.4548000000000001</v>
      </c>
      <c r="D181" s="3">
        <v>18.3</v>
      </c>
    </row>
    <row r="182" spans="2:4">
      <c r="B182" s="2">
        <v>37171</v>
      </c>
      <c r="C182" s="3">
        <v>2.4802</v>
      </c>
      <c r="D182" s="3">
        <v>18.32</v>
      </c>
    </row>
    <row r="183" spans="2:4">
      <c r="B183" s="2">
        <v>37202</v>
      </c>
      <c r="C183" s="3">
        <v>2.5299999999999998</v>
      </c>
      <c r="D183" s="3">
        <v>18.329999999999998</v>
      </c>
    </row>
    <row r="184" spans="2:4">
      <c r="B184" s="2">
        <v>37232</v>
      </c>
      <c r="C184" s="3">
        <v>2.5423</v>
      </c>
      <c r="D184" s="3">
        <v>18.32</v>
      </c>
    </row>
    <row r="185" spans="2:4">
      <c r="B185" s="1" t="s">
        <v>75</v>
      </c>
      <c r="C185" s="3">
        <v>2.5537999999999998</v>
      </c>
      <c r="D185" s="3">
        <v>18.32</v>
      </c>
    </row>
    <row r="186" spans="2:4">
      <c r="B186" s="1" t="s">
        <v>76</v>
      </c>
      <c r="C186" s="3">
        <v>2.5979000000000001</v>
      </c>
      <c r="D186" s="3">
        <v>18.329999999999998</v>
      </c>
    </row>
    <row r="187" spans="2:4">
      <c r="B187" s="1" t="s">
        <v>77</v>
      </c>
      <c r="C187" s="3">
        <v>2.5304000000000002</v>
      </c>
      <c r="D187" s="3">
        <v>18.3</v>
      </c>
    </row>
    <row r="188" spans="2:4">
      <c r="B188" s="1" t="s">
        <v>78</v>
      </c>
      <c r="C188" s="3">
        <v>2.4695999999999998</v>
      </c>
      <c r="D188" s="3">
        <v>18.37</v>
      </c>
    </row>
    <row r="189" spans="2:4">
      <c r="B189" s="1" t="s">
        <v>79</v>
      </c>
      <c r="C189" s="3">
        <v>2.5032000000000001</v>
      </c>
      <c r="D189" s="3">
        <v>19</v>
      </c>
    </row>
    <row r="190" spans="2:4">
      <c r="B190" s="1" t="s">
        <v>80</v>
      </c>
      <c r="C190" s="3">
        <v>2.4573</v>
      </c>
      <c r="D190" s="3">
        <v>19</v>
      </c>
    </row>
    <row r="191" spans="2:4">
      <c r="B191" s="1" t="s">
        <v>81</v>
      </c>
      <c r="C191" s="3">
        <v>2.4108000000000001</v>
      </c>
      <c r="D191" s="3">
        <v>18.95</v>
      </c>
    </row>
    <row r="192" spans="2:4">
      <c r="B192" s="1" t="s">
        <v>82</v>
      </c>
      <c r="C192" s="3">
        <v>2.4247000000000001</v>
      </c>
      <c r="D192" s="3">
        <v>18.899999999999999</v>
      </c>
    </row>
    <row r="193" spans="2:4">
      <c r="B193" s="1" t="s">
        <v>83</v>
      </c>
      <c r="C193" s="3">
        <v>2.4914000000000001</v>
      </c>
      <c r="D193" s="3">
        <v>18.93</v>
      </c>
    </row>
    <row r="194" spans="2:4">
      <c r="B194" s="1" t="s">
        <v>84</v>
      </c>
      <c r="C194" s="3">
        <v>2.4836</v>
      </c>
      <c r="D194" s="3">
        <v>18.89</v>
      </c>
    </row>
    <row r="195" spans="2:4">
      <c r="B195" s="1" t="s">
        <v>85</v>
      </c>
      <c r="C195" s="3">
        <v>2.4971000000000001</v>
      </c>
      <c r="D195" s="3">
        <v>18.88</v>
      </c>
    </row>
    <row r="196" spans="2:4">
      <c r="B196" s="1" t="s">
        <v>86</v>
      </c>
      <c r="C196" s="3">
        <v>2.4333999999999998</v>
      </c>
      <c r="D196" s="3">
        <v>18.899999999999999</v>
      </c>
    </row>
    <row r="197" spans="2:4">
      <c r="B197" s="1" t="s">
        <v>87</v>
      </c>
      <c r="C197" s="3">
        <v>2.4312999999999998</v>
      </c>
      <c r="D197" s="3">
        <v>18.88</v>
      </c>
    </row>
    <row r="198" spans="2:4">
      <c r="B198" s="2">
        <v>36899</v>
      </c>
      <c r="C198" s="3">
        <v>2.4935</v>
      </c>
      <c r="D198" s="3">
        <v>18.88</v>
      </c>
    </row>
    <row r="199" spans="2:4">
      <c r="B199" s="2">
        <v>36930</v>
      </c>
      <c r="C199" s="3">
        <v>2.4876999999999998</v>
      </c>
      <c r="D199" s="3">
        <v>18.88</v>
      </c>
    </row>
    <row r="200" spans="2:4">
      <c r="B200" s="2">
        <v>36958</v>
      </c>
      <c r="C200" s="3">
        <v>2.4883999999999999</v>
      </c>
      <c r="D200" s="3">
        <v>18.89</v>
      </c>
    </row>
    <row r="201" spans="2:4">
      <c r="B201" s="2">
        <v>37050</v>
      </c>
      <c r="C201" s="3">
        <v>2.4689999999999999</v>
      </c>
      <c r="D201" s="3">
        <v>18.920000000000002</v>
      </c>
    </row>
    <row r="202" spans="2:4">
      <c r="B202" s="2">
        <v>37080</v>
      </c>
      <c r="C202" s="3">
        <v>2.4462999999999999</v>
      </c>
      <c r="D202" s="3">
        <v>19.02</v>
      </c>
    </row>
    <row r="203" spans="2:4">
      <c r="B203" s="2">
        <v>37111</v>
      </c>
      <c r="C203" s="3">
        <v>2.4704000000000002</v>
      </c>
      <c r="D203" s="3">
        <v>19</v>
      </c>
    </row>
    <row r="204" spans="2:4">
      <c r="B204" s="2">
        <v>37142</v>
      </c>
      <c r="C204" s="3">
        <v>2.4668000000000001</v>
      </c>
      <c r="D204" s="3">
        <v>19</v>
      </c>
    </row>
    <row r="205" spans="2:4">
      <c r="B205" s="2">
        <v>37172</v>
      </c>
      <c r="C205" s="3">
        <v>2.4842</v>
      </c>
      <c r="D205" s="3">
        <v>19</v>
      </c>
    </row>
    <row r="206" spans="2:4">
      <c r="B206" s="1" t="s">
        <v>88</v>
      </c>
      <c r="C206" s="3">
        <v>2.4910000000000001</v>
      </c>
      <c r="D206" s="3">
        <v>18.989999999999998</v>
      </c>
    </row>
    <row r="207" spans="2:4">
      <c r="B207" s="1" t="s">
        <v>89</v>
      </c>
      <c r="C207" s="3">
        <v>2.5139999999999998</v>
      </c>
      <c r="D207" s="3">
        <v>18.989999999999998</v>
      </c>
    </row>
    <row r="208" spans="2:4">
      <c r="B208" s="1" t="s">
        <v>90</v>
      </c>
      <c r="C208" s="3">
        <v>2.5005000000000002</v>
      </c>
      <c r="D208" s="3">
        <v>18.97</v>
      </c>
    </row>
    <row r="209" spans="2:4">
      <c r="B209" s="1" t="s">
        <v>91</v>
      </c>
      <c r="C209" s="3">
        <v>2.4876999999999998</v>
      </c>
      <c r="D209" s="3">
        <v>19.03</v>
      </c>
    </row>
    <row r="210" spans="2:4">
      <c r="B210" s="1" t="s">
        <v>92</v>
      </c>
      <c r="C210" s="3">
        <v>2.5234999999999999</v>
      </c>
      <c r="D210" s="3">
        <v>19.04</v>
      </c>
    </row>
    <row r="211" spans="2:4">
      <c r="B211" s="1" t="s">
        <v>93</v>
      </c>
      <c r="C211" s="3">
        <v>2.5306000000000002</v>
      </c>
      <c r="D211" s="3">
        <v>19.05</v>
      </c>
    </row>
    <row r="212" spans="2:4">
      <c r="B212" s="1" t="s">
        <v>94</v>
      </c>
      <c r="C212" s="3">
        <v>2.5352999999999999</v>
      </c>
      <c r="D212" s="3">
        <v>19.059999999999999</v>
      </c>
    </row>
    <row r="213" spans="2:4">
      <c r="B213" s="1" t="s">
        <v>95</v>
      </c>
      <c r="C213" s="3">
        <v>2.5230999999999999</v>
      </c>
      <c r="D213" s="3">
        <v>19.03</v>
      </c>
    </row>
    <row r="214" spans="2:4">
      <c r="B214" s="1" t="s">
        <v>96</v>
      </c>
      <c r="C214" s="3">
        <v>2.5282</v>
      </c>
      <c r="D214" s="3">
        <v>19.03</v>
      </c>
    </row>
    <row r="215" spans="2:4">
      <c r="B215" s="1" t="s">
        <v>97</v>
      </c>
      <c r="C215" s="3">
        <v>2.5499999999999998</v>
      </c>
      <c r="D215" s="3">
        <v>19.03</v>
      </c>
    </row>
    <row r="216" spans="2:4">
      <c r="B216" s="1" t="s">
        <v>98</v>
      </c>
      <c r="C216" s="3">
        <v>2.5585</v>
      </c>
      <c r="D216" s="3">
        <v>19.03</v>
      </c>
    </row>
    <row r="217" spans="2:4">
      <c r="B217" s="1" t="s">
        <v>99</v>
      </c>
      <c r="C217" s="3">
        <v>2.5564</v>
      </c>
      <c r="D217" s="3">
        <v>19.010000000000002</v>
      </c>
    </row>
    <row r="218" spans="2:4">
      <c r="B218" s="1" t="s">
        <v>100</v>
      </c>
      <c r="C218" s="3">
        <v>2.5474000000000001</v>
      </c>
      <c r="D218" s="3">
        <v>18.989999999999998</v>
      </c>
    </row>
    <row r="219" spans="2:4">
      <c r="B219" s="1" t="s">
        <v>101</v>
      </c>
      <c r="C219" s="3">
        <v>2.5402999999999998</v>
      </c>
      <c r="D219" s="3">
        <v>19.010000000000002</v>
      </c>
    </row>
    <row r="220" spans="2:4">
      <c r="B220" s="1" t="s">
        <v>102</v>
      </c>
      <c r="C220" s="3">
        <v>2.5516999999999999</v>
      </c>
      <c r="D220" s="3">
        <v>19.05</v>
      </c>
    </row>
    <row r="221" spans="2:4">
      <c r="B221" s="2">
        <v>36959</v>
      </c>
      <c r="C221" s="3">
        <v>2.5590000000000002</v>
      </c>
      <c r="D221" s="3">
        <v>19.05</v>
      </c>
    </row>
    <row r="222" spans="2:4">
      <c r="B222" s="2">
        <v>36990</v>
      </c>
      <c r="C222" s="3">
        <v>2.5642</v>
      </c>
      <c r="D222" s="3">
        <v>19.05</v>
      </c>
    </row>
    <row r="223" spans="2:4">
      <c r="B223" s="2">
        <v>37020</v>
      </c>
      <c r="C223" s="3">
        <v>2.5669</v>
      </c>
      <c r="D223" s="3">
        <v>19.059999999999999</v>
      </c>
    </row>
    <row r="224" spans="2:4">
      <c r="B224" s="2">
        <v>37051</v>
      </c>
      <c r="C224" s="3">
        <v>2.5926999999999998</v>
      </c>
      <c r="D224" s="3">
        <v>19.059999999999999</v>
      </c>
    </row>
    <row r="225" spans="2:4">
      <c r="B225" s="2">
        <v>37173</v>
      </c>
      <c r="C225" s="3">
        <v>2.6013000000000002</v>
      </c>
      <c r="D225" s="3">
        <v>19.07</v>
      </c>
    </row>
    <row r="226" spans="2:4">
      <c r="B226" s="2">
        <v>37204</v>
      </c>
      <c r="C226" s="3">
        <v>2.6368999999999998</v>
      </c>
      <c r="D226" s="3">
        <v>19.05</v>
      </c>
    </row>
    <row r="227" spans="2:4">
      <c r="B227" s="2">
        <v>37234</v>
      </c>
      <c r="C227" s="3">
        <v>2.6741000000000001</v>
      </c>
      <c r="D227" s="3">
        <v>19.05</v>
      </c>
    </row>
    <row r="228" spans="2:4">
      <c r="B228" s="1" t="s">
        <v>103</v>
      </c>
      <c r="C228" s="3">
        <v>2.6978</v>
      </c>
      <c r="D228" s="3">
        <v>19.059999999999999</v>
      </c>
    </row>
    <row r="229" spans="2:4">
      <c r="B229" s="1" t="s">
        <v>104</v>
      </c>
      <c r="C229" s="3">
        <v>2.6985999999999999</v>
      </c>
      <c r="D229" s="3">
        <v>19.059999999999999</v>
      </c>
    </row>
    <row r="230" spans="2:4">
      <c r="B230" s="1" t="s">
        <v>105</v>
      </c>
      <c r="C230" s="3">
        <v>2.6678999999999999</v>
      </c>
      <c r="D230" s="3">
        <v>19.059999999999999</v>
      </c>
    </row>
    <row r="231" spans="2:4">
      <c r="B231" s="1" t="s">
        <v>106</v>
      </c>
      <c r="C231" s="3">
        <v>2.6793</v>
      </c>
      <c r="D231" s="3">
        <v>19.059999999999999</v>
      </c>
    </row>
    <row r="232" spans="2:4">
      <c r="B232" s="1" t="s">
        <v>107</v>
      </c>
      <c r="C232" s="3">
        <v>2.7065000000000001</v>
      </c>
      <c r="D232" s="3">
        <v>19.059999999999999</v>
      </c>
    </row>
    <row r="233" spans="2:4">
      <c r="B233" s="1" t="s">
        <v>108</v>
      </c>
      <c r="C233" s="3">
        <v>2.7322000000000002</v>
      </c>
      <c r="D233" s="3">
        <v>19.059999999999999</v>
      </c>
    </row>
    <row r="234" spans="2:4">
      <c r="B234" s="1" t="s">
        <v>109</v>
      </c>
      <c r="C234" s="3">
        <v>2.8007</v>
      </c>
      <c r="D234" s="3">
        <v>19.059999999999999</v>
      </c>
    </row>
    <row r="235" spans="2:4">
      <c r="B235" s="1" t="s">
        <v>110</v>
      </c>
      <c r="C235" s="3">
        <v>2.7675000000000001</v>
      </c>
      <c r="D235" s="3">
        <v>19.07</v>
      </c>
    </row>
    <row r="236" spans="2:4">
      <c r="B236" s="1" t="s">
        <v>111</v>
      </c>
      <c r="C236" s="3">
        <v>2.7132999999999998</v>
      </c>
      <c r="D236" s="3">
        <v>19.07</v>
      </c>
    </row>
    <row r="237" spans="2:4">
      <c r="B237" s="1" t="s">
        <v>112</v>
      </c>
      <c r="C237" s="3">
        <v>2.7263999999999999</v>
      </c>
      <c r="D237" s="3">
        <v>19.079999999999998</v>
      </c>
    </row>
    <row r="238" spans="2:4">
      <c r="B238" s="1" t="s">
        <v>113</v>
      </c>
      <c r="C238" s="3">
        <v>2.7050000000000001</v>
      </c>
      <c r="D238" s="3">
        <v>19.09</v>
      </c>
    </row>
    <row r="239" spans="2:4">
      <c r="B239" s="1" t="s">
        <v>114</v>
      </c>
      <c r="C239" s="3">
        <v>2.6713</v>
      </c>
      <c r="D239" s="3">
        <v>19.100000000000001</v>
      </c>
    </row>
    <row r="240" spans="2:4">
      <c r="B240" s="2">
        <v>36901</v>
      </c>
      <c r="C240" s="3">
        <v>2.6865999999999999</v>
      </c>
      <c r="D240" s="3">
        <v>19.100000000000001</v>
      </c>
    </row>
    <row r="241" spans="2:4">
      <c r="B241" s="2">
        <v>36932</v>
      </c>
      <c r="C241" s="3">
        <v>2.7038000000000002</v>
      </c>
      <c r="D241" s="3">
        <v>19.11</v>
      </c>
    </row>
    <row r="242" spans="2:4">
      <c r="B242" s="2">
        <v>36960</v>
      </c>
      <c r="C242" s="3">
        <v>2.7286999999999999</v>
      </c>
      <c r="D242" s="3">
        <v>19.11</v>
      </c>
    </row>
    <row r="243" spans="2:4">
      <c r="B243" s="2">
        <v>36991</v>
      </c>
      <c r="C243" s="3">
        <v>2.7326000000000001</v>
      </c>
      <c r="D243" s="3">
        <v>19.100000000000001</v>
      </c>
    </row>
    <row r="244" spans="2:4">
      <c r="B244" s="2">
        <v>37021</v>
      </c>
      <c r="C244" s="3">
        <v>2.754</v>
      </c>
      <c r="D244" s="3">
        <v>19.09</v>
      </c>
    </row>
    <row r="245" spans="2:4">
      <c r="B245" s="2">
        <v>37113</v>
      </c>
      <c r="C245" s="3">
        <v>2.7827999999999999</v>
      </c>
      <c r="D245" s="3">
        <v>19.07</v>
      </c>
    </row>
    <row r="246" spans="2:4">
      <c r="B246" s="2">
        <v>37144</v>
      </c>
      <c r="C246" s="3">
        <v>2.7797000000000001</v>
      </c>
      <c r="D246" s="3">
        <v>19.059999999999999</v>
      </c>
    </row>
    <row r="247" spans="2:4">
      <c r="B247" s="2">
        <v>37174</v>
      </c>
      <c r="C247" s="3">
        <v>2.7784</v>
      </c>
      <c r="D247" s="3">
        <v>19.05</v>
      </c>
    </row>
    <row r="248" spans="2:4">
      <c r="B248" s="2">
        <v>37205</v>
      </c>
      <c r="C248" s="3">
        <v>2.7799</v>
      </c>
      <c r="D248" s="3">
        <v>19.05</v>
      </c>
    </row>
    <row r="249" spans="2:4">
      <c r="B249" s="1" t="s">
        <v>115</v>
      </c>
      <c r="C249" s="3">
        <v>2.7789999999999999</v>
      </c>
      <c r="D249" s="3">
        <v>19.05</v>
      </c>
    </row>
    <row r="250" spans="2:4">
      <c r="B250" s="1" t="s">
        <v>116</v>
      </c>
      <c r="C250" s="3">
        <v>2.7526000000000002</v>
      </c>
      <c r="D250" s="3">
        <v>19.05</v>
      </c>
    </row>
    <row r="251" spans="2:4">
      <c r="B251" s="1" t="s">
        <v>117</v>
      </c>
      <c r="C251" s="3">
        <v>2.7210999999999999</v>
      </c>
      <c r="D251" s="3">
        <v>19.05</v>
      </c>
    </row>
    <row r="252" spans="2:4">
      <c r="B252" s="1" t="s">
        <v>118</v>
      </c>
      <c r="C252" s="3">
        <v>2.7425000000000002</v>
      </c>
      <c r="D252" s="3">
        <v>19.05</v>
      </c>
    </row>
    <row r="253" spans="2:4">
      <c r="B253" s="1" t="s">
        <v>119</v>
      </c>
      <c r="C253" s="3">
        <v>2.7572999999999999</v>
      </c>
      <c r="D253" s="3">
        <v>19.05</v>
      </c>
    </row>
    <row r="254" spans="2:4">
      <c r="B254" s="1" t="s">
        <v>120</v>
      </c>
      <c r="C254" s="3">
        <v>2.7176</v>
      </c>
      <c r="D254" s="3">
        <v>19.05</v>
      </c>
    </row>
    <row r="255" spans="2:4">
      <c r="B255" s="1" t="s">
        <v>121</v>
      </c>
      <c r="C255" s="3">
        <v>2.7168000000000001</v>
      </c>
      <c r="D255" s="3">
        <v>19.05</v>
      </c>
    </row>
    <row r="256" spans="2:4">
      <c r="B256" s="1" t="s">
        <v>122</v>
      </c>
      <c r="C256" s="3">
        <v>2.7437999999999998</v>
      </c>
      <c r="D256" s="3">
        <v>19.05</v>
      </c>
    </row>
    <row r="257" spans="2:4">
      <c r="B257" s="1" t="s">
        <v>123</v>
      </c>
      <c r="C257" s="3">
        <v>2.7427999999999999</v>
      </c>
      <c r="D257" s="3">
        <v>19.05</v>
      </c>
    </row>
    <row r="258" spans="2:4">
      <c r="B258" s="1" t="s">
        <v>124</v>
      </c>
      <c r="C258" s="3">
        <v>2.7290000000000001</v>
      </c>
      <c r="D258" s="3">
        <v>19.05</v>
      </c>
    </row>
    <row r="259" spans="2:4">
      <c r="B259" s="1" t="s">
        <v>125</v>
      </c>
      <c r="C259" s="3">
        <v>2.7246000000000001</v>
      </c>
      <c r="D259" s="3">
        <v>19.05</v>
      </c>
    </row>
    <row r="260" spans="2:4">
      <c r="B260" s="1" t="s">
        <v>126</v>
      </c>
      <c r="C260" s="3">
        <v>2.7231000000000001</v>
      </c>
      <c r="D260" s="3">
        <v>19.05</v>
      </c>
    </row>
    <row r="261" spans="2:4">
      <c r="B261" s="1" t="s">
        <v>127</v>
      </c>
      <c r="C261" s="3">
        <v>2.7071000000000001</v>
      </c>
      <c r="D261" s="3">
        <v>19.05</v>
      </c>
    </row>
    <row r="262" spans="2:4">
      <c r="B262" s="2">
        <v>36902</v>
      </c>
      <c r="C262" s="3">
        <v>2.6819999999999999</v>
      </c>
      <c r="D262" s="3">
        <v>19.05</v>
      </c>
    </row>
    <row r="263" spans="2:4">
      <c r="B263" s="2">
        <v>37022</v>
      </c>
      <c r="C263" s="3">
        <v>2.6208</v>
      </c>
      <c r="D263" s="3">
        <v>19.05</v>
      </c>
    </row>
    <row r="264" spans="2:4">
      <c r="B264" s="2">
        <v>37053</v>
      </c>
      <c r="C264" s="3">
        <v>2.6002999999999998</v>
      </c>
      <c r="D264" s="3">
        <v>19.04</v>
      </c>
    </row>
    <row r="265" spans="2:4">
      <c r="B265" s="2">
        <v>37083</v>
      </c>
      <c r="C265" s="3">
        <v>2.6055000000000001</v>
      </c>
      <c r="D265" s="3">
        <v>19.05</v>
      </c>
    </row>
    <row r="266" spans="2:4">
      <c r="B266" s="2">
        <v>37114</v>
      </c>
      <c r="C266" s="3">
        <v>2.5571000000000002</v>
      </c>
      <c r="D266" s="3">
        <v>19.04</v>
      </c>
    </row>
    <row r="267" spans="2:4">
      <c r="B267" s="2">
        <v>37145</v>
      </c>
      <c r="C267" s="3">
        <v>2.5347</v>
      </c>
      <c r="D267" s="3">
        <v>19.04</v>
      </c>
    </row>
    <row r="268" spans="2:4">
      <c r="B268" s="2">
        <v>37236</v>
      </c>
      <c r="C268" s="3">
        <v>2.5501999999999998</v>
      </c>
      <c r="D268" s="3">
        <v>19.05</v>
      </c>
    </row>
    <row r="269" spans="2:4">
      <c r="B269" s="1" t="s">
        <v>128</v>
      </c>
      <c r="C269" s="3">
        <v>2.5270000000000001</v>
      </c>
      <c r="D269" s="3">
        <v>19.05</v>
      </c>
    </row>
    <row r="270" spans="2:4">
      <c r="B270" s="1" t="s">
        <v>129</v>
      </c>
      <c r="C270" s="3">
        <v>2.5299</v>
      </c>
      <c r="D270" s="3">
        <v>19.05</v>
      </c>
    </row>
    <row r="271" spans="2:4">
      <c r="B271" s="1" t="s">
        <v>130</v>
      </c>
      <c r="C271" s="3">
        <v>2.5392000000000001</v>
      </c>
      <c r="D271" s="3">
        <v>19.05</v>
      </c>
    </row>
    <row r="272" spans="2:4">
      <c r="B272" s="1" t="s">
        <v>131</v>
      </c>
      <c r="C272" s="3">
        <v>2.5154000000000001</v>
      </c>
      <c r="D272" s="3">
        <v>19.05</v>
      </c>
    </row>
    <row r="273" spans="2:4">
      <c r="B273" s="1" t="s">
        <v>132</v>
      </c>
      <c r="C273" s="3">
        <v>2.5350000000000001</v>
      </c>
      <c r="D273" s="3">
        <v>19.05</v>
      </c>
    </row>
    <row r="274" spans="2:4">
      <c r="B274" s="1" t="s">
        <v>133</v>
      </c>
      <c r="C274" s="3">
        <v>2.5411000000000001</v>
      </c>
      <c r="D274" s="3">
        <v>19.05</v>
      </c>
    </row>
    <row r="275" spans="2:4">
      <c r="B275" s="1" t="s">
        <v>134</v>
      </c>
      <c r="C275" s="3">
        <v>2.5383</v>
      </c>
      <c r="D275" s="3">
        <v>19.05</v>
      </c>
    </row>
    <row r="276" spans="2:4">
      <c r="B276" s="1" t="s">
        <v>135</v>
      </c>
      <c r="C276" s="3">
        <v>2.5133999999999999</v>
      </c>
      <c r="D276" s="3">
        <v>19.05</v>
      </c>
    </row>
    <row r="277" spans="2:4">
      <c r="B277" s="1" t="s">
        <v>136</v>
      </c>
      <c r="C277" s="3">
        <v>2.4893999999999998</v>
      </c>
      <c r="D277" s="3">
        <v>19.05</v>
      </c>
    </row>
    <row r="278" spans="2:4">
      <c r="B278" s="1" t="s">
        <v>137</v>
      </c>
      <c r="C278" s="3">
        <v>2.4603999999999999</v>
      </c>
      <c r="D278" s="3">
        <v>19.05</v>
      </c>
    </row>
    <row r="279" spans="2:4">
      <c r="B279" s="1" t="s">
        <v>138</v>
      </c>
      <c r="C279" s="3">
        <v>2.4857</v>
      </c>
      <c r="D279" s="3">
        <v>19.05</v>
      </c>
    </row>
    <row r="280" spans="2:4">
      <c r="B280" s="1" t="s">
        <v>139</v>
      </c>
      <c r="C280" s="3">
        <v>2.5072000000000001</v>
      </c>
      <c r="D280" s="3">
        <v>19.05</v>
      </c>
    </row>
    <row r="281" spans="2:4">
      <c r="B281" s="1" t="s">
        <v>140</v>
      </c>
      <c r="C281" s="3">
        <v>2.5287000000000002</v>
      </c>
      <c r="D281" s="3">
        <v>19.05</v>
      </c>
    </row>
    <row r="282" spans="2:4">
      <c r="B282" s="2">
        <v>36962</v>
      </c>
      <c r="C282" s="3">
        <v>2.4672000000000001</v>
      </c>
      <c r="D282" s="3">
        <v>19.05</v>
      </c>
    </row>
    <row r="283" spans="2:4">
      <c r="B283" s="2">
        <v>36993</v>
      </c>
      <c r="C283" s="3">
        <v>2.4289000000000001</v>
      </c>
      <c r="D283" s="3">
        <v>19.05</v>
      </c>
    </row>
    <row r="284" spans="2:4">
      <c r="B284" s="2">
        <v>37023</v>
      </c>
      <c r="C284" s="3">
        <v>2.4306000000000001</v>
      </c>
      <c r="D284" s="3">
        <v>19.05</v>
      </c>
    </row>
    <row r="285" spans="2:4">
      <c r="B285" s="2">
        <v>37054</v>
      </c>
      <c r="C285" s="3">
        <v>2.4434999999999998</v>
      </c>
      <c r="D285" s="3">
        <v>19.05</v>
      </c>
    </row>
    <row r="286" spans="2:4">
      <c r="B286" s="2">
        <v>37084</v>
      </c>
      <c r="C286" s="3">
        <v>2.4005000000000001</v>
      </c>
      <c r="D286" s="3">
        <v>19.05</v>
      </c>
    </row>
    <row r="287" spans="2:4">
      <c r="B287" s="2">
        <v>37176</v>
      </c>
      <c r="C287" s="3">
        <v>2.3578999999999999</v>
      </c>
      <c r="D287" s="3">
        <v>19.05</v>
      </c>
    </row>
    <row r="288" spans="2:4">
      <c r="B288" s="2">
        <v>37207</v>
      </c>
      <c r="C288" s="3">
        <v>2.3416999999999999</v>
      </c>
      <c r="D288" s="3">
        <v>19.05</v>
      </c>
    </row>
    <row r="289" spans="2:4">
      <c r="B289" s="2">
        <v>37237</v>
      </c>
      <c r="C289" s="3">
        <v>2.3551000000000002</v>
      </c>
      <c r="D289" s="3">
        <v>19.05</v>
      </c>
    </row>
    <row r="290" spans="2:4">
      <c r="B290" s="1" t="s">
        <v>141</v>
      </c>
      <c r="C290" s="3">
        <v>2.3847</v>
      </c>
      <c r="D290" s="3">
        <v>19.05</v>
      </c>
    </row>
    <row r="291" spans="2:4">
      <c r="B291" s="1" t="s">
        <v>142</v>
      </c>
      <c r="C291" s="3">
        <v>2.3839999999999999</v>
      </c>
      <c r="D291" s="3">
        <v>19.05</v>
      </c>
    </row>
    <row r="292" spans="2:4">
      <c r="B292" s="1" t="s">
        <v>143</v>
      </c>
      <c r="C292" s="3">
        <v>2.3580000000000001</v>
      </c>
      <c r="D292" s="3">
        <v>19.05</v>
      </c>
    </row>
    <row r="293" spans="2:4">
      <c r="B293" s="1" t="s">
        <v>144</v>
      </c>
      <c r="C293" s="3">
        <v>2.343</v>
      </c>
      <c r="D293" s="3">
        <v>19.05</v>
      </c>
    </row>
    <row r="294" spans="2:4">
      <c r="B294" s="1" t="s">
        <v>145</v>
      </c>
      <c r="C294" s="3">
        <v>2.2930000000000001</v>
      </c>
      <c r="D294" s="3">
        <v>19.05</v>
      </c>
    </row>
    <row r="295" spans="2:4">
      <c r="B295" s="1" t="s">
        <v>146</v>
      </c>
      <c r="C295" s="3">
        <v>2.3201999999999998</v>
      </c>
      <c r="D295" s="3">
        <v>19.05</v>
      </c>
    </row>
    <row r="296" spans="2:4">
      <c r="B296" s="1" t="s">
        <v>147</v>
      </c>
      <c r="C296" s="3">
        <v>2.3311000000000002</v>
      </c>
      <c r="D296" s="3">
        <v>19.05</v>
      </c>
    </row>
    <row r="297" spans="2:4">
      <c r="B297" s="1" t="s">
        <v>148</v>
      </c>
      <c r="C297" s="3">
        <v>2.3378000000000001</v>
      </c>
      <c r="D297" s="3">
        <v>19.05</v>
      </c>
    </row>
    <row r="298" spans="2:4">
      <c r="B298" s="1" t="s">
        <v>149</v>
      </c>
      <c r="C298" s="3">
        <v>2.3144999999999998</v>
      </c>
      <c r="D298" s="3">
        <v>19.05</v>
      </c>
    </row>
    <row r="299" spans="2:4">
      <c r="B299" s="1" t="s">
        <v>150</v>
      </c>
      <c r="C299" s="3">
        <v>2.3214999999999999</v>
      </c>
      <c r="D299" s="3">
        <v>19.05</v>
      </c>
    </row>
    <row r="300" spans="2:4">
      <c r="B300" s="1" t="s">
        <v>151</v>
      </c>
      <c r="C300" s="3">
        <v>2.3203999999999998</v>
      </c>
      <c r="D300" s="3">
        <v>19.05</v>
      </c>
    </row>
    <row r="301" spans="2:4">
      <c r="B301" s="1" t="s">
        <v>152</v>
      </c>
      <c r="C301" s="3">
        <v>2.3203999999999998</v>
      </c>
      <c r="D301" s="3">
        <v>19.05</v>
      </c>
    </row>
    <row r="302" spans="2:4">
      <c r="B302" s="2">
        <v>37288</v>
      </c>
      <c r="C302" s="3">
        <v>2.3066</v>
      </c>
      <c r="D302" s="3">
        <v>19.05</v>
      </c>
    </row>
    <row r="303" spans="2:4">
      <c r="B303" s="2">
        <v>37316</v>
      </c>
      <c r="C303" s="3">
        <v>2.2932000000000001</v>
      </c>
      <c r="D303" s="3">
        <v>19.05</v>
      </c>
    </row>
    <row r="304" spans="2:4">
      <c r="B304" s="2">
        <v>37347</v>
      </c>
      <c r="C304" s="3">
        <v>2.3100999999999998</v>
      </c>
      <c r="D304" s="3">
        <v>19.05</v>
      </c>
    </row>
    <row r="305" spans="2:4">
      <c r="B305" s="2">
        <v>37438</v>
      </c>
      <c r="C305" s="3">
        <v>2.3428</v>
      </c>
      <c r="D305" s="3">
        <v>19.05</v>
      </c>
    </row>
    <row r="306" spans="2:4">
      <c r="B306" s="2">
        <v>37469</v>
      </c>
      <c r="C306" s="3">
        <v>2.3454000000000002</v>
      </c>
      <c r="D306" s="3">
        <v>19.05</v>
      </c>
    </row>
    <row r="307" spans="2:4">
      <c r="B307" s="2">
        <v>37500</v>
      </c>
      <c r="C307" s="3">
        <v>2.3794</v>
      </c>
      <c r="D307" s="3">
        <v>19.05</v>
      </c>
    </row>
    <row r="308" spans="2:4">
      <c r="B308" s="2">
        <v>37530</v>
      </c>
      <c r="C308" s="3">
        <v>2.3896000000000002</v>
      </c>
      <c r="D308" s="3">
        <v>19.05</v>
      </c>
    </row>
    <row r="309" spans="2:4">
      <c r="B309" s="2">
        <v>37561</v>
      </c>
      <c r="C309" s="3">
        <v>2.4167999999999998</v>
      </c>
      <c r="D309" s="3">
        <v>19.05</v>
      </c>
    </row>
    <row r="310" spans="2:4">
      <c r="B310" s="1" t="s">
        <v>153</v>
      </c>
      <c r="C310" s="3">
        <v>2.4072</v>
      </c>
      <c r="D310" s="3">
        <v>19.05</v>
      </c>
    </row>
    <row r="311" spans="2:4">
      <c r="B311" s="1" t="s">
        <v>154</v>
      </c>
      <c r="C311" s="3">
        <v>2.3704999999999998</v>
      </c>
      <c r="D311" s="3">
        <v>19.05</v>
      </c>
    </row>
    <row r="312" spans="2:4">
      <c r="B312" s="1" t="s">
        <v>155</v>
      </c>
      <c r="C312" s="3">
        <v>2.3866999999999998</v>
      </c>
      <c r="D312" s="3">
        <v>19.05</v>
      </c>
    </row>
    <row r="313" spans="2:4">
      <c r="B313" s="1" t="s">
        <v>156</v>
      </c>
      <c r="C313" s="3">
        <v>2.3641000000000001</v>
      </c>
      <c r="D313" s="3">
        <v>19.05</v>
      </c>
    </row>
    <row r="314" spans="2:4">
      <c r="B314" s="1" t="s">
        <v>157</v>
      </c>
      <c r="C314" s="3">
        <v>2.3752</v>
      </c>
      <c r="D314" s="3">
        <v>19.05</v>
      </c>
    </row>
    <row r="315" spans="2:4">
      <c r="B315" s="1" t="s">
        <v>158</v>
      </c>
      <c r="C315" s="3">
        <v>2.3742000000000001</v>
      </c>
      <c r="D315" s="3">
        <v>19.05</v>
      </c>
    </row>
    <row r="316" spans="2:4">
      <c r="B316" s="1" t="s">
        <v>159</v>
      </c>
      <c r="C316" s="3">
        <v>2.3666999999999998</v>
      </c>
      <c r="D316" s="3">
        <v>19.05</v>
      </c>
    </row>
    <row r="317" spans="2:4">
      <c r="B317" s="1" t="s">
        <v>160</v>
      </c>
      <c r="C317" s="3">
        <v>2.3803999999999998</v>
      </c>
      <c r="D317" s="3">
        <v>19.05</v>
      </c>
    </row>
    <row r="318" spans="2:4">
      <c r="B318" s="1" t="s">
        <v>161</v>
      </c>
      <c r="C318" s="3">
        <v>2.3980999999999999</v>
      </c>
      <c r="D318" s="3">
        <v>19.05</v>
      </c>
    </row>
    <row r="319" spans="2:4">
      <c r="B319" s="1" t="s">
        <v>162</v>
      </c>
      <c r="C319" s="3">
        <v>2.4045999999999998</v>
      </c>
      <c r="D319" s="3">
        <v>19.05</v>
      </c>
    </row>
    <row r="320" spans="2:4">
      <c r="B320" s="1" t="s">
        <v>163</v>
      </c>
      <c r="C320" s="3">
        <v>2.4228000000000001</v>
      </c>
      <c r="D320" s="3">
        <v>19.05</v>
      </c>
    </row>
    <row r="321" spans="2:4">
      <c r="B321" s="1" t="s">
        <v>164</v>
      </c>
      <c r="C321" s="3">
        <v>2.4234</v>
      </c>
      <c r="D321" s="3">
        <v>19.05</v>
      </c>
    </row>
    <row r="322" spans="2:4">
      <c r="B322" s="1" t="s">
        <v>165</v>
      </c>
      <c r="C322" s="3">
        <v>2.4384000000000001</v>
      </c>
      <c r="D322" s="3">
        <v>19.05</v>
      </c>
    </row>
    <row r="323" spans="2:4">
      <c r="B323" s="1" t="s">
        <v>166</v>
      </c>
      <c r="C323" s="3">
        <v>2.4182999999999999</v>
      </c>
      <c r="D323" s="3">
        <v>19.05</v>
      </c>
    </row>
    <row r="324" spans="2:4">
      <c r="B324" s="2">
        <v>37258</v>
      </c>
      <c r="C324" s="3">
        <v>2.4161000000000001</v>
      </c>
      <c r="D324" s="3">
        <v>19.05</v>
      </c>
    </row>
    <row r="325" spans="2:4">
      <c r="B325" s="2">
        <v>37348</v>
      </c>
      <c r="C325" s="3">
        <v>2.4228000000000001</v>
      </c>
      <c r="D325" s="3">
        <v>19.05</v>
      </c>
    </row>
    <row r="326" spans="2:4">
      <c r="B326" s="2">
        <v>37378</v>
      </c>
      <c r="C326" s="3">
        <v>2.4214000000000002</v>
      </c>
      <c r="D326" s="3">
        <v>19.05</v>
      </c>
    </row>
    <row r="327" spans="2:4">
      <c r="B327" s="2">
        <v>37409</v>
      </c>
      <c r="C327" s="3">
        <v>2.4205999999999999</v>
      </c>
      <c r="D327" s="3">
        <v>19.05</v>
      </c>
    </row>
    <row r="328" spans="2:4">
      <c r="B328" s="2">
        <v>37439</v>
      </c>
      <c r="C328" s="3">
        <v>2.4518</v>
      </c>
      <c r="D328" s="3">
        <v>19.05</v>
      </c>
    </row>
    <row r="329" spans="2:4">
      <c r="B329" s="2">
        <v>37470</v>
      </c>
      <c r="C329" s="3">
        <v>2.4691000000000001</v>
      </c>
      <c r="D329" s="3">
        <v>19.05</v>
      </c>
    </row>
    <row r="330" spans="2:4">
      <c r="B330" s="1" t="s">
        <v>167</v>
      </c>
      <c r="C330" s="3">
        <v>2.4232</v>
      </c>
      <c r="D330" s="3">
        <v>19.05</v>
      </c>
    </row>
    <row r="331" spans="2:4">
      <c r="B331" s="1" t="s">
        <v>168</v>
      </c>
      <c r="C331" s="3">
        <v>2.4249000000000001</v>
      </c>
      <c r="D331" s="3">
        <v>19.05</v>
      </c>
    </row>
    <row r="332" spans="2:4">
      <c r="B332" s="1" t="s">
        <v>169</v>
      </c>
      <c r="C332" s="3">
        <v>2.4380000000000002</v>
      </c>
      <c r="D332" s="3">
        <v>19.05</v>
      </c>
    </row>
    <row r="333" spans="2:4">
      <c r="B333" s="1" t="s">
        <v>170</v>
      </c>
      <c r="C333" s="3">
        <v>2.4283999999999999</v>
      </c>
      <c r="D333" s="3">
        <v>19.05</v>
      </c>
    </row>
    <row r="334" spans="2:4">
      <c r="B334" s="1" t="s">
        <v>171</v>
      </c>
      <c r="C334" s="3">
        <v>2.4249000000000001</v>
      </c>
      <c r="D334" s="3">
        <v>19.05</v>
      </c>
    </row>
    <row r="335" spans="2:4">
      <c r="B335" s="1" t="s">
        <v>172</v>
      </c>
      <c r="C335" s="3">
        <v>2.4283999999999999</v>
      </c>
      <c r="D335" s="3">
        <v>19.05</v>
      </c>
    </row>
    <row r="336" spans="2:4">
      <c r="B336" s="1" t="s">
        <v>173</v>
      </c>
      <c r="C336" s="3">
        <v>2.4241000000000001</v>
      </c>
      <c r="D336" s="3">
        <v>18.8</v>
      </c>
    </row>
    <row r="337" spans="2:4">
      <c r="B337" s="1" t="s">
        <v>174</v>
      </c>
      <c r="C337" s="3">
        <v>2.4272999999999998</v>
      </c>
      <c r="D337" s="3">
        <v>18.8</v>
      </c>
    </row>
    <row r="338" spans="2:4">
      <c r="B338" s="1" t="s">
        <v>175</v>
      </c>
      <c r="C338" s="3">
        <v>2.4062000000000001</v>
      </c>
      <c r="D338" s="3">
        <v>18.8</v>
      </c>
    </row>
    <row r="339" spans="2:4">
      <c r="B339" s="1" t="s">
        <v>176</v>
      </c>
      <c r="C339" s="3">
        <v>2.3946999999999998</v>
      </c>
      <c r="D339" s="3">
        <v>18.8</v>
      </c>
    </row>
    <row r="340" spans="2:4">
      <c r="B340" s="1" t="s">
        <v>177</v>
      </c>
      <c r="C340" s="3">
        <v>2.3826999999999998</v>
      </c>
      <c r="D340" s="3">
        <v>18.8</v>
      </c>
    </row>
    <row r="341" spans="2:4">
      <c r="B341" s="1" t="s">
        <v>178</v>
      </c>
      <c r="C341" s="3">
        <v>2.3481999999999998</v>
      </c>
      <c r="D341" s="3">
        <v>18.79</v>
      </c>
    </row>
    <row r="342" spans="2:4">
      <c r="B342" s="2">
        <v>37259</v>
      </c>
      <c r="C342" s="3">
        <v>2.3595999999999999</v>
      </c>
      <c r="D342" s="3">
        <v>18.8</v>
      </c>
    </row>
    <row r="343" spans="2:4">
      <c r="B343" s="2">
        <v>37349</v>
      </c>
      <c r="C343" s="3">
        <v>2.3431999999999999</v>
      </c>
      <c r="D343" s="3">
        <v>18.8</v>
      </c>
    </row>
    <row r="344" spans="2:4">
      <c r="B344" s="2">
        <v>37379</v>
      </c>
      <c r="C344" s="3">
        <v>2.3250999999999999</v>
      </c>
      <c r="D344" s="3">
        <v>18.8</v>
      </c>
    </row>
    <row r="345" spans="2:4">
      <c r="B345" s="2">
        <v>37410</v>
      </c>
      <c r="C345" s="3">
        <v>2.3519999999999999</v>
      </c>
      <c r="D345" s="3">
        <v>18.8</v>
      </c>
    </row>
    <row r="346" spans="2:4">
      <c r="B346" s="2">
        <v>37440</v>
      </c>
      <c r="C346" s="3">
        <v>2.3662999999999998</v>
      </c>
      <c r="D346" s="3">
        <v>18.8</v>
      </c>
    </row>
    <row r="347" spans="2:4">
      <c r="B347" s="2">
        <v>37471</v>
      </c>
      <c r="C347" s="3">
        <v>2.3582000000000001</v>
      </c>
      <c r="D347" s="3">
        <v>18.8</v>
      </c>
    </row>
    <row r="348" spans="2:4">
      <c r="B348" s="2">
        <v>37563</v>
      </c>
      <c r="C348" s="3">
        <v>2.3487</v>
      </c>
      <c r="D348" s="3">
        <v>18.8</v>
      </c>
    </row>
    <row r="349" spans="2:4">
      <c r="B349" s="2">
        <v>37593</v>
      </c>
      <c r="C349" s="3">
        <v>2.3496000000000001</v>
      </c>
      <c r="D349" s="3">
        <v>18.8</v>
      </c>
    </row>
    <row r="350" spans="2:4">
      <c r="B350" s="1" t="s">
        <v>179</v>
      </c>
      <c r="C350" s="3">
        <v>2.3368000000000002</v>
      </c>
      <c r="D350" s="3">
        <v>18.8</v>
      </c>
    </row>
    <row r="351" spans="2:4">
      <c r="B351" s="1" t="s">
        <v>180</v>
      </c>
      <c r="C351" s="3">
        <v>2.3441000000000001</v>
      </c>
      <c r="D351" s="3">
        <v>18.8</v>
      </c>
    </row>
    <row r="352" spans="2:4">
      <c r="B352" s="1" t="s">
        <v>181</v>
      </c>
      <c r="C352" s="3">
        <v>2.3542000000000001</v>
      </c>
      <c r="D352" s="3">
        <v>18.8</v>
      </c>
    </row>
    <row r="353" spans="2:4">
      <c r="B353" s="1" t="s">
        <v>182</v>
      </c>
      <c r="C353" s="3">
        <v>2.3405999999999998</v>
      </c>
      <c r="D353" s="3">
        <v>18.8</v>
      </c>
    </row>
    <row r="354" spans="2:4">
      <c r="B354" s="1" t="s">
        <v>183</v>
      </c>
      <c r="C354" s="3">
        <v>2.3431999999999999</v>
      </c>
      <c r="D354" s="3">
        <v>18.8</v>
      </c>
    </row>
    <row r="355" spans="2:4">
      <c r="B355" s="1" t="s">
        <v>184</v>
      </c>
      <c r="C355" s="3">
        <v>2.3380000000000001</v>
      </c>
      <c r="D355" s="3">
        <v>18.79</v>
      </c>
    </row>
    <row r="356" spans="2:4">
      <c r="B356" s="1" t="s">
        <v>185</v>
      </c>
      <c r="C356" s="3">
        <v>2.3475000000000001</v>
      </c>
      <c r="D356" s="3">
        <v>18.55</v>
      </c>
    </row>
    <row r="357" spans="2:4">
      <c r="B357" s="1" t="s">
        <v>186</v>
      </c>
      <c r="C357" s="3">
        <v>2.3508</v>
      </c>
      <c r="D357" s="3">
        <v>18.54</v>
      </c>
    </row>
    <row r="358" spans="2:4">
      <c r="B358" s="1" t="s">
        <v>187</v>
      </c>
      <c r="C358" s="3">
        <v>2.3641000000000001</v>
      </c>
      <c r="D358" s="3">
        <v>18.55</v>
      </c>
    </row>
    <row r="359" spans="2:4">
      <c r="B359" s="1" t="s">
        <v>188</v>
      </c>
      <c r="C359" s="3">
        <v>2.3502000000000001</v>
      </c>
      <c r="D359" s="3">
        <v>18.55</v>
      </c>
    </row>
    <row r="360" spans="2:4">
      <c r="B360" s="1" t="s">
        <v>189</v>
      </c>
      <c r="C360" s="3">
        <v>2.3371</v>
      </c>
      <c r="D360" s="3">
        <v>18.54</v>
      </c>
    </row>
    <row r="361" spans="2:4">
      <c r="B361" s="1" t="s">
        <v>190</v>
      </c>
      <c r="C361" s="3">
        <v>2.3235999999999999</v>
      </c>
      <c r="D361" s="3">
        <v>18.52</v>
      </c>
    </row>
    <row r="362" spans="2:4">
      <c r="B362" s="2">
        <v>37260</v>
      </c>
      <c r="C362" s="3">
        <v>2.3220000000000001</v>
      </c>
      <c r="D362" s="3">
        <v>18.47</v>
      </c>
    </row>
    <row r="363" spans="2:4">
      <c r="B363" s="2">
        <v>37291</v>
      </c>
      <c r="C363" s="3">
        <v>2.3022</v>
      </c>
      <c r="D363" s="3">
        <v>18.399999999999999</v>
      </c>
    </row>
    <row r="364" spans="2:4">
      <c r="B364" s="2">
        <v>37319</v>
      </c>
      <c r="C364" s="3">
        <v>2.2976999999999999</v>
      </c>
      <c r="D364" s="3">
        <v>18.399999999999999</v>
      </c>
    </row>
    <row r="365" spans="2:4">
      <c r="B365" s="2">
        <v>37350</v>
      </c>
      <c r="C365" s="3">
        <v>2.3117999999999999</v>
      </c>
      <c r="D365" s="3">
        <v>18.399999999999999</v>
      </c>
    </row>
    <row r="366" spans="2:4">
      <c r="B366" s="2">
        <v>37380</v>
      </c>
      <c r="C366" s="3">
        <v>2.2924000000000002</v>
      </c>
      <c r="D366" s="3">
        <v>18.399999999999999</v>
      </c>
    </row>
    <row r="367" spans="2:4">
      <c r="B367" s="2">
        <v>37472</v>
      </c>
      <c r="C367" s="3">
        <v>2.2907000000000002</v>
      </c>
      <c r="D367" s="3">
        <v>18.399999999999999</v>
      </c>
    </row>
    <row r="368" spans="2:4">
      <c r="B368" s="2">
        <v>37503</v>
      </c>
      <c r="C368" s="3">
        <v>2.2841999999999998</v>
      </c>
      <c r="D368" s="3">
        <v>18.399999999999999</v>
      </c>
    </row>
    <row r="369" spans="2:4">
      <c r="B369" s="2">
        <v>37533</v>
      </c>
      <c r="C369" s="3">
        <v>2.2728000000000002</v>
      </c>
      <c r="D369" s="3">
        <v>18.399999999999999</v>
      </c>
    </row>
    <row r="370" spans="2:4">
      <c r="B370" s="2">
        <v>37564</v>
      </c>
      <c r="C370" s="3">
        <v>2.2709000000000001</v>
      </c>
      <c r="D370" s="3">
        <v>18.399999999999999</v>
      </c>
    </row>
    <row r="371" spans="2:4">
      <c r="B371" s="2">
        <v>37594</v>
      </c>
      <c r="C371" s="3">
        <v>2.2988</v>
      </c>
      <c r="D371" s="3">
        <v>18.399999999999999</v>
      </c>
    </row>
    <row r="372" spans="2:4">
      <c r="B372" s="1" t="s">
        <v>191</v>
      </c>
      <c r="C372" s="3">
        <v>2.3180000000000001</v>
      </c>
      <c r="D372" s="3">
        <v>18.399999999999999</v>
      </c>
    </row>
    <row r="373" spans="2:4">
      <c r="B373" s="1" t="s">
        <v>192</v>
      </c>
      <c r="C373" s="3">
        <v>2.3172000000000001</v>
      </c>
      <c r="D373" s="3">
        <v>18.399999999999999</v>
      </c>
    </row>
    <row r="374" spans="2:4">
      <c r="B374" s="1" t="s">
        <v>193</v>
      </c>
      <c r="C374" s="3">
        <v>2.3165</v>
      </c>
      <c r="D374" s="3">
        <v>18.399999999999999</v>
      </c>
    </row>
    <row r="375" spans="2:4">
      <c r="B375" s="1" t="s">
        <v>194</v>
      </c>
      <c r="C375" s="3">
        <v>2.3327</v>
      </c>
      <c r="D375" s="3">
        <v>18.399999999999999</v>
      </c>
    </row>
    <row r="376" spans="2:4">
      <c r="B376" s="1" t="s">
        <v>195</v>
      </c>
      <c r="C376" s="3">
        <v>2.3269000000000002</v>
      </c>
      <c r="D376" s="3">
        <v>18.39</v>
      </c>
    </row>
    <row r="377" spans="2:4">
      <c r="B377" s="1" t="s">
        <v>196</v>
      </c>
      <c r="C377" s="3">
        <v>2.3347000000000002</v>
      </c>
      <c r="D377" s="3">
        <v>18.38</v>
      </c>
    </row>
    <row r="378" spans="2:4">
      <c r="B378" s="1" t="s">
        <v>197</v>
      </c>
      <c r="C378" s="3">
        <v>2.3487</v>
      </c>
      <c r="D378" s="3">
        <v>18.350000000000001</v>
      </c>
    </row>
    <row r="379" spans="2:4">
      <c r="B379" s="1" t="s">
        <v>198</v>
      </c>
      <c r="C379" s="3">
        <v>2.3567999999999998</v>
      </c>
      <c r="D379" s="3">
        <v>18.34</v>
      </c>
    </row>
    <row r="380" spans="2:4">
      <c r="B380" s="1" t="s">
        <v>199</v>
      </c>
      <c r="C380" s="3">
        <v>2.3666</v>
      </c>
      <c r="D380" s="3">
        <v>18.37</v>
      </c>
    </row>
    <row r="381" spans="2:4">
      <c r="B381" s="1" t="s">
        <v>200</v>
      </c>
      <c r="C381" s="3">
        <v>2.3557999999999999</v>
      </c>
      <c r="D381" s="3">
        <v>18.36</v>
      </c>
    </row>
    <row r="382" spans="2:4">
      <c r="B382" s="1" t="s">
        <v>201</v>
      </c>
      <c r="C382" s="3">
        <v>2.3689</v>
      </c>
      <c r="D382" s="3">
        <v>18.28</v>
      </c>
    </row>
    <row r="383" spans="2:4">
      <c r="B383" s="1" t="s">
        <v>202</v>
      </c>
      <c r="C383" s="3">
        <v>2.3624999999999998</v>
      </c>
      <c r="D383" s="3">
        <v>18.11</v>
      </c>
    </row>
    <row r="384" spans="2:4">
      <c r="B384" s="2">
        <v>37292</v>
      </c>
      <c r="C384" s="3">
        <v>2.3769999999999998</v>
      </c>
      <c r="D384" s="3">
        <v>18.37</v>
      </c>
    </row>
    <row r="385" spans="2:4">
      <c r="B385" s="2">
        <v>37320</v>
      </c>
      <c r="C385" s="3">
        <v>2.4148999999999998</v>
      </c>
      <c r="D385" s="3">
        <v>18.34</v>
      </c>
    </row>
    <row r="386" spans="2:4">
      <c r="B386" s="2">
        <v>37412</v>
      </c>
      <c r="C386" s="3">
        <v>2.4327000000000001</v>
      </c>
      <c r="D386" s="3">
        <v>18.329999999999998</v>
      </c>
    </row>
    <row r="387" spans="2:4">
      <c r="B387" s="2">
        <v>37442</v>
      </c>
      <c r="C387" s="3">
        <v>2.4174000000000002</v>
      </c>
      <c r="D387" s="3">
        <v>18.28</v>
      </c>
    </row>
    <row r="388" spans="2:4">
      <c r="B388" s="2">
        <v>37473</v>
      </c>
      <c r="C388" s="3">
        <v>2.4340999999999999</v>
      </c>
      <c r="D388" s="3">
        <v>18.27</v>
      </c>
    </row>
    <row r="389" spans="2:4">
      <c r="B389" s="2">
        <v>37504</v>
      </c>
      <c r="C389" s="3">
        <v>2.4519000000000002</v>
      </c>
      <c r="D389" s="3">
        <v>18.34</v>
      </c>
    </row>
    <row r="390" spans="2:4">
      <c r="B390" s="2">
        <v>37534</v>
      </c>
      <c r="C390" s="3">
        <v>2.4838</v>
      </c>
      <c r="D390" s="3">
        <v>18.37</v>
      </c>
    </row>
    <row r="391" spans="2:4">
      <c r="B391" s="1" t="s">
        <v>203</v>
      </c>
      <c r="C391" s="3">
        <v>2.4952000000000001</v>
      </c>
      <c r="D391" s="3">
        <v>18.399999999999999</v>
      </c>
    </row>
    <row r="392" spans="2:4">
      <c r="B392" s="1" t="s">
        <v>204</v>
      </c>
      <c r="C392" s="3">
        <v>2.5154000000000001</v>
      </c>
      <c r="D392" s="3">
        <v>18.41</v>
      </c>
    </row>
    <row r="393" spans="2:4">
      <c r="B393" s="1" t="s">
        <v>205</v>
      </c>
      <c r="C393" s="3">
        <v>2.5116999999999998</v>
      </c>
      <c r="D393" s="3">
        <v>18.420000000000002</v>
      </c>
    </row>
    <row r="394" spans="2:4">
      <c r="B394" s="1" t="s">
        <v>206</v>
      </c>
      <c r="C394" s="3">
        <v>2.4799000000000002</v>
      </c>
      <c r="D394" s="3">
        <v>18.420000000000002</v>
      </c>
    </row>
    <row r="395" spans="2:4">
      <c r="B395" s="1" t="s">
        <v>207</v>
      </c>
      <c r="C395" s="3">
        <v>2.4763000000000002</v>
      </c>
      <c r="D395" s="3">
        <v>18.41</v>
      </c>
    </row>
    <row r="396" spans="2:4">
      <c r="B396" s="1" t="s">
        <v>208</v>
      </c>
      <c r="C396" s="3">
        <v>2.4737</v>
      </c>
      <c r="D396" s="3">
        <v>18.41</v>
      </c>
    </row>
    <row r="397" spans="2:4">
      <c r="B397" s="1" t="s">
        <v>209</v>
      </c>
      <c r="C397" s="3">
        <v>2.4786999999999999</v>
      </c>
      <c r="D397" s="3">
        <v>18.399999999999999</v>
      </c>
    </row>
    <row r="398" spans="2:4">
      <c r="B398" s="1" t="s">
        <v>210</v>
      </c>
      <c r="C398" s="3">
        <v>2.5015999999999998</v>
      </c>
      <c r="D398" s="3">
        <v>18.37</v>
      </c>
    </row>
    <row r="399" spans="2:4">
      <c r="B399" s="1" t="s">
        <v>211</v>
      </c>
      <c r="C399" s="3">
        <v>2.5295999999999998</v>
      </c>
      <c r="D399" s="3">
        <v>18.41</v>
      </c>
    </row>
    <row r="400" spans="2:4">
      <c r="B400" s="1" t="s">
        <v>212</v>
      </c>
      <c r="C400" s="3">
        <v>2.524</v>
      </c>
      <c r="D400" s="3">
        <v>18.420000000000002</v>
      </c>
    </row>
    <row r="401" spans="2:4">
      <c r="B401" s="1" t="s">
        <v>213</v>
      </c>
      <c r="C401" s="3">
        <v>2.5228000000000002</v>
      </c>
      <c r="D401" s="3">
        <v>18.41</v>
      </c>
    </row>
    <row r="402" spans="2:4">
      <c r="B402" s="1" t="s">
        <v>214</v>
      </c>
      <c r="C402" s="3">
        <v>2.5247999999999999</v>
      </c>
      <c r="D402" s="3">
        <v>18.41</v>
      </c>
    </row>
    <row r="403" spans="2:4">
      <c r="B403" s="1" t="s">
        <v>215</v>
      </c>
      <c r="C403" s="3">
        <v>2.5200999999999998</v>
      </c>
      <c r="D403" s="3">
        <v>18.329999999999998</v>
      </c>
    </row>
    <row r="404" spans="2:4">
      <c r="B404" s="1" t="s">
        <v>216</v>
      </c>
      <c r="C404" s="3">
        <v>2.5219999999999998</v>
      </c>
      <c r="D404" s="3">
        <v>18.16</v>
      </c>
    </row>
    <row r="405" spans="2:4">
      <c r="B405" s="2">
        <v>37321</v>
      </c>
      <c r="C405" s="3">
        <v>2.5413000000000001</v>
      </c>
      <c r="D405" s="3">
        <v>17.309999999999999</v>
      </c>
    </row>
    <row r="406" spans="2:4">
      <c r="B406" s="2">
        <v>37352</v>
      </c>
      <c r="C406" s="3">
        <v>2.5697000000000001</v>
      </c>
      <c r="D406" s="3">
        <v>15.9</v>
      </c>
    </row>
    <row r="407" spans="2:4">
      <c r="B407" s="2">
        <v>37382</v>
      </c>
      <c r="C407" s="3">
        <v>2.6086</v>
      </c>
      <c r="D407" s="3">
        <v>16.87</v>
      </c>
    </row>
    <row r="408" spans="2:4">
      <c r="B408" s="2">
        <v>37413</v>
      </c>
      <c r="C408" s="3">
        <v>2.6417999999999999</v>
      </c>
      <c r="D408" s="3">
        <v>18</v>
      </c>
    </row>
    <row r="409" spans="2:4">
      <c r="B409" s="2">
        <v>37443</v>
      </c>
      <c r="C409" s="3">
        <v>2.6707999999999998</v>
      </c>
      <c r="D409" s="3">
        <v>18.23</v>
      </c>
    </row>
    <row r="410" spans="2:4">
      <c r="B410" s="2">
        <v>37535</v>
      </c>
      <c r="C410" s="3">
        <v>2.6366999999999998</v>
      </c>
      <c r="D410" s="3">
        <v>18.309999999999999</v>
      </c>
    </row>
    <row r="411" spans="2:4">
      <c r="B411" s="2">
        <v>37566</v>
      </c>
      <c r="C411" s="3">
        <v>2.6663999999999999</v>
      </c>
      <c r="D411" s="3">
        <v>18.34</v>
      </c>
    </row>
    <row r="412" spans="2:4">
      <c r="B412" s="2">
        <v>37596</v>
      </c>
      <c r="C412" s="3">
        <v>2.7486000000000002</v>
      </c>
      <c r="D412" s="3">
        <v>18.29</v>
      </c>
    </row>
    <row r="413" spans="2:4">
      <c r="B413" s="1" t="s">
        <v>217</v>
      </c>
      <c r="C413" s="3">
        <v>2.6922000000000001</v>
      </c>
      <c r="D413" s="3">
        <v>18.32</v>
      </c>
    </row>
    <row r="414" spans="2:4">
      <c r="B414" s="1" t="s">
        <v>218</v>
      </c>
      <c r="C414" s="3">
        <v>2.7181000000000002</v>
      </c>
      <c r="D414" s="3">
        <v>18.38</v>
      </c>
    </row>
    <row r="415" spans="2:4">
      <c r="B415" s="1" t="s">
        <v>219</v>
      </c>
      <c r="C415" s="3">
        <v>2.6823000000000001</v>
      </c>
      <c r="D415" s="3">
        <v>18.399999999999999</v>
      </c>
    </row>
    <row r="416" spans="2:4">
      <c r="B416" s="1" t="s">
        <v>220</v>
      </c>
      <c r="C416" s="3">
        <v>2.67</v>
      </c>
      <c r="D416" s="3">
        <v>18.399999999999999</v>
      </c>
    </row>
    <row r="417" spans="2:4">
      <c r="B417" s="1" t="s">
        <v>221</v>
      </c>
      <c r="C417" s="3">
        <v>2.7029999999999998</v>
      </c>
      <c r="D417" s="3">
        <v>18.399999999999999</v>
      </c>
    </row>
    <row r="418" spans="2:4">
      <c r="B418" s="1" t="s">
        <v>222</v>
      </c>
      <c r="C418" s="3">
        <v>2.7505000000000002</v>
      </c>
      <c r="D418" s="3">
        <v>18.41</v>
      </c>
    </row>
    <row r="419" spans="2:4">
      <c r="B419" s="1" t="s">
        <v>223</v>
      </c>
      <c r="C419" s="3">
        <v>2.7909999999999999</v>
      </c>
      <c r="D419" s="3">
        <v>18.41</v>
      </c>
    </row>
    <row r="420" spans="2:4">
      <c r="B420" s="1" t="s">
        <v>224</v>
      </c>
      <c r="C420" s="3">
        <v>2.8269000000000002</v>
      </c>
      <c r="D420" s="3">
        <v>18.41</v>
      </c>
    </row>
    <row r="421" spans="2:4">
      <c r="B421" s="1" t="s">
        <v>225</v>
      </c>
      <c r="C421" s="3">
        <v>2.7995000000000001</v>
      </c>
      <c r="D421" s="3">
        <v>18.41</v>
      </c>
    </row>
    <row r="422" spans="2:4">
      <c r="B422" s="1" t="s">
        <v>226</v>
      </c>
      <c r="C422" s="3">
        <v>2.8584000000000001</v>
      </c>
      <c r="D422" s="3">
        <v>18.41</v>
      </c>
    </row>
    <row r="423" spans="2:4">
      <c r="B423" s="1" t="s">
        <v>227</v>
      </c>
      <c r="C423" s="3">
        <v>2.8593000000000002</v>
      </c>
      <c r="D423" s="3">
        <v>18.41</v>
      </c>
    </row>
    <row r="424" spans="2:4">
      <c r="B424" s="1" t="s">
        <v>228</v>
      </c>
      <c r="C424" s="3">
        <v>2.8443999999999998</v>
      </c>
      <c r="D424" s="3">
        <v>18.41</v>
      </c>
    </row>
    <row r="425" spans="2:4">
      <c r="B425" s="2">
        <v>37263</v>
      </c>
      <c r="C425" s="3">
        <v>2.8595000000000002</v>
      </c>
      <c r="D425" s="3">
        <v>18.41</v>
      </c>
    </row>
    <row r="426" spans="2:4">
      <c r="B426" s="2">
        <v>37294</v>
      </c>
      <c r="C426" s="3">
        <v>2.9140999999999999</v>
      </c>
      <c r="D426" s="3">
        <v>18.399999999999999</v>
      </c>
    </row>
    <row r="427" spans="2:4">
      <c r="B427" s="2">
        <v>37322</v>
      </c>
      <c r="C427" s="3">
        <v>2.8616999999999999</v>
      </c>
      <c r="D427" s="3">
        <v>18.399999999999999</v>
      </c>
    </row>
    <row r="428" spans="2:4">
      <c r="B428" s="2">
        <v>37353</v>
      </c>
      <c r="C428" s="3">
        <v>2.8481000000000001</v>
      </c>
      <c r="D428" s="3">
        <v>18.39</v>
      </c>
    </row>
    <row r="429" spans="2:4">
      <c r="B429" s="2">
        <v>37383</v>
      </c>
      <c r="C429" s="3">
        <v>2.8746</v>
      </c>
      <c r="D429" s="3">
        <v>18.39</v>
      </c>
    </row>
    <row r="430" spans="2:4">
      <c r="B430" s="2">
        <v>37475</v>
      </c>
      <c r="C430" s="3">
        <v>2.8711000000000002</v>
      </c>
      <c r="D430" s="3">
        <v>18.41</v>
      </c>
    </row>
    <row r="431" spans="2:4">
      <c r="B431" s="2">
        <v>37506</v>
      </c>
      <c r="C431" s="3">
        <v>2.8551000000000002</v>
      </c>
      <c r="D431" s="3">
        <v>18.41</v>
      </c>
    </row>
    <row r="432" spans="2:4">
      <c r="B432" s="2">
        <v>37536</v>
      </c>
      <c r="C432" s="3">
        <v>2.8540999999999999</v>
      </c>
      <c r="D432" s="3">
        <v>18.399999999999999</v>
      </c>
    </row>
    <row r="433" spans="2:4">
      <c r="B433" s="2">
        <v>37567</v>
      </c>
      <c r="C433" s="3">
        <v>2.8231999999999999</v>
      </c>
      <c r="D433" s="3">
        <v>18.399999999999999</v>
      </c>
    </row>
    <row r="434" spans="2:4">
      <c r="B434" s="2">
        <v>37597</v>
      </c>
      <c r="C434" s="3">
        <v>2.8147000000000002</v>
      </c>
      <c r="D434" s="3">
        <v>18.39</v>
      </c>
    </row>
    <row r="435" spans="2:4">
      <c r="B435" s="1" t="s">
        <v>229</v>
      </c>
      <c r="C435" s="3">
        <v>2.8454999999999999</v>
      </c>
      <c r="D435" s="3">
        <v>18.39</v>
      </c>
    </row>
    <row r="436" spans="2:4">
      <c r="B436" s="1" t="s">
        <v>230</v>
      </c>
      <c r="C436" s="3">
        <v>2.8671000000000002</v>
      </c>
      <c r="D436" s="3">
        <v>18.39</v>
      </c>
    </row>
    <row r="437" spans="2:4">
      <c r="B437" s="1" t="s">
        <v>231</v>
      </c>
      <c r="C437" s="3">
        <v>2.8782999999999999</v>
      </c>
      <c r="D437" s="3">
        <v>18.39</v>
      </c>
    </row>
    <row r="438" spans="2:4">
      <c r="B438" s="1" t="s">
        <v>232</v>
      </c>
      <c r="C438" s="3">
        <v>2.8772000000000002</v>
      </c>
      <c r="D438" s="3">
        <v>17.89</v>
      </c>
    </row>
    <row r="439" spans="2:4">
      <c r="B439" s="1" t="s">
        <v>233</v>
      </c>
      <c r="C439" s="3">
        <v>2.8671000000000002</v>
      </c>
      <c r="D439" s="3">
        <v>17.89</v>
      </c>
    </row>
    <row r="440" spans="2:4">
      <c r="B440" s="1" t="s">
        <v>234</v>
      </c>
      <c r="C440" s="3">
        <v>2.8816000000000002</v>
      </c>
      <c r="D440" s="3">
        <v>17.89</v>
      </c>
    </row>
    <row r="441" spans="2:4">
      <c r="B441" s="1" t="s">
        <v>235</v>
      </c>
      <c r="C441" s="3">
        <v>2.9131999999999998</v>
      </c>
      <c r="D441" s="3">
        <v>17.89</v>
      </c>
    </row>
    <row r="442" spans="2:4">
      <c r="B442" s="1" t="s">
        <v>236</v>
      </c>
      <c r="C442" s="3">
        <v>2.9479000000000002</v>
      </c>
      <c r="D442" s="3">
        <v>17.87</v>
      </c>
    </row>
    <row r="443" spans="2:4">
      <c r="B443" s="1" t="s">
        <v>237</v>
      </c>
      <c r="C443" s="3">
        <v>2.9822000000000002</v>
      </c>
      <c r="D443" s="3">
        <v>17.87</v>
      </c>
    </row>
    <row r="444" spans="2:4">
      <c r="B444" s="1" t="s">
        <v>238</v>
      </c>
      <c r="C444" s="3">
        <v>3.0177</v>
      </c>
      <c r="D444" s="3">
        <v>17.87</v>
      </c>
    </row>
    <row r="445" spans="2:4">
      <c r="B445" s="1" t="s">
        <v>239</v>
      </c>
      <c r="C445" s="3">
        <v>3.1448999999999998</v>
      </c>
      <c r="D445" s="3">
        <v>17.86</v>
      </c>
    </row>
    <row r="446" spans="2:4">
      <c r="B446" s="1" t="s">
        <v>240</v>
      </c>
      <c r="C446" s="3">
        <v>3.2692000000000001</v>
      </c>
      <c r="D446" s="3">
        <v>17.84</v>
      </c>
    </row>
    <row r="447" spans="2:4">
      <c r="B447" s="1" t="s">
        <v>241</v>
      </c>
      <c r="C447" s="3">
        <v>3.4285000000000001</v>
      </c>
      <c r="D447" s="3">
        <v>17.87</v>
      </c>
    </row>
    <row r="448" spans="2:4">
      <c r="B448" s="2">
        <v>37264</v>
      </c>
      <c r="C448" s="3">
        <v>3.3275000000000001</v>
      </c>
      <c r="D448" s="3">
        <v>17.829999999999998</v>
      </c>
    </row>
    <row r="449" spans="2:4">
      <c r="B449" s="2">
        <v>37295</v>
      </c>
      <c r="C449" s="3">
        <v>3.0301999999999998</v>
      </c>
      <c r="D449" s="3">
        <v>17.84</v>
      </c>
    </row>
    <row r="450" spans="2:4">
      <c r="B450" s="2">
        <v>37384</v>
      </c>
      <c r="C450" s="3">
        <v>3.0731999999999999</v>
      </c>
      <c r="D450" s="3">
        <v>17.87</v>
      </c>
    </row>
    <row r="451" spans="2:4">
      <c r="B451" s="2">
        <v>37415</v>
      </c>
      <c r="C451" s="3">
        <v>3.2069999999999999</v>
      </c>
      <c r="D451" s="3">
        <v>17.87</v>
      </c>
    </row>
    <row r="452" spans="2:4">
      <c r="B452" s="2">
        <v>37445</v>
      </c>
      <c r="C452" s="3">
        <v>3.0598000000000001</v>
      </c>
      <c r="D452" s="3">
        <v>17.86</v>
      </c>
    </row>
    <row r="453" spans="2:4">
      <c r="B453" s="2">
        <v>37476</v>
      </c>
      <c r="C453" s="3">
        <v>2.8883000000000001</v>
      </c>
      <c r="D453" s="3">
        <v>17.829999999999998</v>
      </c>
    </row>
    <row r="454" spans="2:4">
      <c r="B454" s="2">
        <v>37507</v>
      </c>
      <c r="C454" s="3">
        <v>2.9964</v>
      </c>
      <c r="D454" s="3">
        <v>17.829999999999998</v>
      </c>
    </row>
    <row r="455" spans="2:4">
      <c r="B455" s="2">
        <v>37598</v>
      </c>
      <c r="C455" s="3">
        <v>3.0979000000000001</v>
      </c>
      <c r="D455" s="3">
        <v>17.829999999999998</v>
      </c>
    </row>
    <row r="456" spans="2:4">
      <c r="B456" s="1" t="s">
        <v>242</v>
      </c>
      <c r="C456" s="3">
        <v>3.2094</v>
      </c>
      <c r="D456" s="3">
        <v>17.82</v>
      </c>
    </row>
    <row r="457" spans="2:4">
      <c r="B457" s="1" t="s">
        <v>243</v>
      </c>
      <c r="C457" s="3">
        <v>3.1964999999999999</v>
      </c>
      <c r="D457" s="3">
        <v>17.87</v>
      </c>
    </row>
    <row r="458" spans="2:4">
      <c r="B458" s="1" t="s">
        <v>244</v>
      </c>
      <c r="C458" s="3">
        <v>3.1911999999999998</v>
      </c>
      <c r="D458" s="3">
        <v>17.87</v>
      </c>
    </row>
    <row r="459" spans="2:4">
      <c r="B459" s="1" t="s">
        <v>245</v>
      </c>
      <c r="C459" s="3">
        <v>3.1619999999999999</v>
      </c>
      <c r="D459" s="3">
        <v>17.82</v>
      </c>
    </row>
    <row r="460" spans="2:4">
      <c r="B460" s="1" t="s">
        <v>246</v>
      </c>
      <c r="C460" s="3">
        <v>3.1141999999999999</v>
      </c>
      <c r="D460" s="3">
        <v>17.82</v>
      </c>
    </row>
    <row r="461" spans="2:4">
      <c r="B461" s="1" t="s">
        <v>247</v>
      </c>
      <c r="C461" s="3">
        <v>3.0922999999999998</v>
      </c>
      <c r="D461" s="3">
        <v>17.87</v>
      </c>
    </row>
    <row r="462" spans="2:4">
      <c r="B462" s="1" t="s">
        <v>248</v>
      </c>
      <c r="C462" s="3">
        <v>3.0794000000000001</v>
      </c>
      <c r="D462" s="3">
        <v>17.87</v>
      </c>
    </row>
    <row r="463" spans="2:4">
      <c r="B463" s="1" t="s">
        <v>249</v>
      </c>
      <c r="C463" s="3">
        <v>3.1417000000000002</v>
      </c>
      <c r="D463" s="3">
        <v>17.82</v>
      </c>
    </row>
    <row r="464" spans="2:4">
      <c r="B464" s="1" t="s">
        <v>250</v>
      </c>
      <c r="C464" s="3">
        <v>3.1135999999999999</v>
      </c>
      <c r="D464" s="3">
        <v>17.809999999999999</v>
      </c>
    </row>
    <row r="465" spans="2:4">
      <c r="B465" s="1" t="s">
        <v>251</v>
      </c>
      <c r="C465" s="3">
        <v>3.0788000000000002</v>
      </c>
      <c r="D465" s="3">
        <v>17.809999999999999</v>
      </c>
    </row>
    <row r="466" spans="2:4">
      <c r="B466" s="1" t="s">
        <v>252</v>
      </c>
      <c r="C466" s="3">
        <v>3.0949</v>
      </c>
      <c r="D466" s="3">
        <v>17.809999999999999</v>
      </c>
    </row>
    <row r="467" spans="2:4">
      <c r="B467" s="1" t="s">
        <v>253</v>
      </c>
      <c r="C467" s="3">
        <v>3.1219000000000001</v>
      </c>
      <c r="D467" s="3">
        <v>17.87</v>
      </c>
    </row>
    <row r="468" spans="2:4">
      <c r="B468" s="1" t="s">
        <v>254</v>
      </c>
      <c r="C468" s="3">
        <v>3.1238999999999999</v>
      </c>
      <c r="D468" s="3">
        <v>17.829999999999998</v>
      </c>
    </row>
    <row r="469" spans="2:4">
      <c r="B469" s="1" t="s">
        <v>255</v>
      </c>
      <c r="C469" s="3">
        <v>3.0223</v>
      </c>
      <c r="D469" s="3">
        <v>17.82</v>
      </c>
    </row>
    <row r="470" spans="2:4">
      <c r="B470" s="2">
        <v>37296</v>
      </c>
      <c r="C470" s="3">
        <v>3.0286</v>
      </c>
      <c r="D470" s="3">
        <v>17.87</v>
      </c>
    </row>
    <row r="471" spans="2:4">
      <c r="B471" s="2">
        <v>37324</v>
      </c>
      <c r="C471" s="3">
        <v>3.0988000000000002</v>
      </c>
      <c r="D471" s="3">
        <v>17.87</v>
      </c>
    </row>
    <row r="472" spans="2:4">
      <c r="B472" s="2">
        <v>37355</v>
      </c>
      <c r="C472" s="3">
        <v>3.1324999999999998</v>
      </c>
      <c r="D472" s="3">
        <v>17.87</v>
      </c>
    </row>
    <row r="473" spans="2:4">
      <c r="B473" s="2">
        <v>37385</v>
      </c>
      <c r="C473" s="3">
        <v>3.1511999999999998</v>
      </c>
      <c r="D473" s="3">
        <v>17.88</v>
      </c>
    </row>
    <row r="474" spans="2:4">
      <c r="B474" s="2">
        <v>37416</v>
      </c>
      <c r="C474" s="3">
        <v>3.1783000000000001</v>
      </c>
      <c r="D474" s="3">
        <v>17.89</v>
      </c>
    </row>
    <row r="475" spans="2:4">
      <c r="B475" s="2">
        <v>37508</v>
      </c>
      <c r="C475" s="3">
        <v>3.1312000000000002</v>
      </c>
      <c r="D475" s="3">
        <v>17.899999999999999</v>
      </c>
    </row>
    <row r="476" spans="2:4">
      <c r="B476" s="2">
        <v>37538</v>
      </c>
      <c r="C476" s="3">
        <v>3.1305999999999998</v>
      </c>
      <c r="D476" s="3">
        <v>17.899999999999999</v>
      </c>
    </row>
    <row r="477" spans="2:4">
      <c r="B477" s="2">
        <v>37569</v>
      </c>
      <c r="C477" s="3">
        <v>3.1153</v>
      </c>
      <c r="D477" s="3">
        <v>17.899999999999999</v>
      </c>
    </row>
    <row r="478" spans="2:4">
      <c r="B478" s="2">
        <v>37599</v>
      </c>
      <c r="C478" s="3">
        <v>3.1238999999999999</v>
      </c>
      <c r="D478" s="3">
        <v>17.899999999999999</v>
      </c>
    </row>
    <row r="479" spans="2:4">
      <c r="B479" s="1" t="s">
        <v>256</v>
      </c>
      <c r="C479" s="3">
        <v>3.1505999999999998</v>
      </c>
      <c r="D479" s="3">
        <v>17.899999999999999</v>
      </c>
    </row>
    <row r="480" spans="2:4">
      <c r="B480" s="1" t="s">
        <v>257</v>
      </c>
      <c r="C480" s="3">
        <v>3.1884000000000001</v>
      </c>
      <c r="D480" s="3">
        <v>17.899999999999999</v>
      </c>
    </row>
    <row r="481" spans="2:4">
      <c r="B481" s="1" t="s">
        <v>258</v>
      </c>
      <c r="C481" s="3">
        <v>3.2248000000000001</v>
      </c>
      <c r="D481" s="3">
        <v>17.899999999999999</v>
      </c>
    </row>
    <row r="482" spans="2:4">
      <c r="B482" s="1" t="s">
        <v>259</v>
      </c>
      <c r="C482" s="3">
        <v>3.3239999999999998</v>
      </c>
      <c r="D482" s="3">
        <v>17.899999999999999</v>
      </c>
    </row>
    <row r="483" spans="2:4">
      <c r="B483" s="1" t="s">
        <v>260</v>
      </c>
      <c r="C483" s="3">
        <v>3.3843000000000001</v>
      </c>
      <c r="D483" s="3">
        <v>17.899999999999999</v>
      </c>
    </row>
    <row r="484" spans="2:4">
      <c r="B484" s="1" t="s">
        <v>261</v>
      </c>
      <c r="C484" s="3">
        <v>3.4277000000000002</v>
      </c>
      <c r="D484" s="3">
        <v>17.899999999999999</v>
      </c>
    </row>
    <row r="485" spans="2:4">
      <c r="B485" s="1" t="s">
        <v>262</v>
      </c>
      <c r="C485" s="3">
        <v>3.5448</v>
      </c>
      <c r="D485" s="3">
        <v>17.899999999999999</v>
      </c>
    </row>
    <row r="486" spans="2:4">
      <c r="B486" s="1" t="s">
        <v>263</v>
      </c>
      <c r="C486" s="3">
        <v>3.6215999999999999</v>
      </c>
      <c r="D486" s="3">
        <v>17.899999999999999</v>
      </c>
    </row>
    <row r="487" spans="2:4">
      <c r="B487" s="1" t="s">
        <v>264</v>
      </c>
      <c r="C487" s="3">
        <v>3.7256999999999998</v>
      </c>
      <c r="D487" s="3">
        <v>17.899999999999999</v>
      </c>
    </row>
    <row r="488" spans="2:4">
      <c r="B488" s="1" t="s">
        <v>265</v>
      </c>
      <c r="C488" s="3">
        <v>3.7515999999999998</v>
      </c>
      <c r="D488" s="3">
        <v>17.899999999999999</v>
      </c>
    </row>
    <row r="489" spans="2:4">
      <c r="B489" s="1" t="s">
        <v>266</v>
      </c>
      <c r="C489" s="3">
        <v>3.8540999999999999</v>
      </c>
      <c r="D489" s="3">
        <v>17.899999999999999</v>
      </c>
    </row>
    <row r="490" spans="2:4">
      <c r="B490" s="1" t="s">
        <v>267</v>
      </c>
      <c r="C490" s="3">
        <v>3.8948999999999998</v>
      </c>
      <c r="D490" s="3">
        <v>17.899999999999999</v>
      </c>
    </row>
    <row r="491" spans="2:4">
      <c r="B491" s="2">
        <v>37266</v>
      </c>
      <c r="C491" s="3">
        <v>3.7467000000000001</v>
      </c>
      <c r="D491" s="3">
        <v>17.899999999999999</v>
      </c>
    </row>
    <row r="492" spans="2:4">
      <c r="B492" s="2">
        <v>37297</v>
      </c>
      <c r="C492" s="3">
        <v>3.5935999999999999</v>
      </c>
      <c r="D492" s="3">
        <v>17.899999999999999</v>
      </c>
    </row>
    <row r="493" spans="2:4">
      <c r="B493" s="2">
        <v>37325</v>
      </c>
      <c r="C493" s="3">
        <v>3.6951999999999998</v>
      </c>
      <c r="D493" s="3">
        <v>17.899999999999999</v>
      </c>
    </row>
    <row r="494" spans="2:4">
      <c r="B494" s="2">
        <v>37356</v>
      </c>
      <c r="C494" s="3">
        <v>3.6593</v>
      </c>
      <c r="D494" s="3">
        <v>17.899999999999999</v>
      </c>
    </row>
    <row r="495" spans="2:4">
      <c r="B495" s="2">
        <v>37447</v>
      </c>
      <c r="C495" s="3">
        <v>3.6964999999999999</v>
      </c>
      <c r="D495" s="3">
        <v>17.899999999999999</v>
      </c>
    </row>
    <row r="496" spans="2:4">
      <c r="B496" s="2">
        <v>37478</v>
      </c>
      <c r="C496" s="3">
        <v>3.7017000000000002</v>
      </c>
      <c r="D496" s="3">
        <v>17.899999999999999</v>
      </c>
    </row>
    <row r="497" spans="2:4">
      <c r="B497" s="2">
        <v>37509</v>
      </c>
      <c r="C497" s="3">
        <v>3.8519999999999999</v>
      </c>
      <c r="D497" s="3">
        <v>17.899999999999999</v>
      </c>
    </row>
    <row r="498" spans="2:4">
      <c r="B498" s="2">
        <v>37539</v>
      </c>
      <c r="C498" s="3">
        <v>3.9228000000000001</v>
      </c>
      <c r="D498" s="3">
        <v>17.899999999999999</v>
      </c>
    </row>
    <row r="499" spans="2:4">
      <c r="B499" s="2">
        <v>37570</v>
      </c>
      <c r="C499" s="3">
        <v>3.9235000000000002</v>
      </c>
      <c r="D499" s="3">
        <v>17.899999999999999</v>
      </c>
    </row>
    <row r="500" spans="2:4">
      <c r="B500" s="1" t="s">
        <v>268</v>
      </c>
      <c r="C500" s="3">
        <v>3.8613</v>
      </c>
      <c r="D500" s="3">
        <v>17.899999999999999</v>
      </c>
    </row>
    <row r="501" spans="2:4">
      <c r="B501" s="1" t="s">
        <v>269</v>
      </c>
      <c r="C501" s="3">
        <v>3.8567</v>
      </c>
      <c r="D501" s="3">
        <v>20.9</v>
      </c>
    </row>
    <row r="502" spans="2:4">
      <c r="B502" s="1" t="s">
        <v>270</v>
      </c>
      <c r="C502" s="3">
        <v>3.8744000000000001</v>
      </c>
      <c r="D502" s="3">
        <v>20.9</v>
      </c>
    </row>
    <row r="503" spans="2:4">
      <c r="B503" s="1" t="s">
        <v>271</v>
      </c>
      <c r="C503" s="3">
        <v>3.9245000000000001</v>
      </c>
      <c r="D503" s="3">
        <v>20.9</v>
      </c>
    </row>
    <row r="504" spans="2:4">
      <c r="B504" s="1" t="s">
        <v>272</v>
      </c>
      <c r="C504" s="3">
        <v>3.8759000000000001</v>
      </c>
      <c r="D504" s="3">
        <v>20.9</v>
      </c>
    </row>
    <row r="505" spans="2:4">
      <c r="B505" s="1" t="s">
        <v>273</v>
      </c>
      <c r="C505" s="3">
        <v>3.9125000000000001</v>
      </c>
      <c r="D505" s="3">
        <v>20.9</v>
      </c>
    </row>
    <row r="506" spans="2:4">
      <c r="B506" s="1" t="s">
        <v>274</v>
      </c>
      <c r="C506" s="3">
        <v>3.9552</v>
      </c>
      <c r="D506" s="3">
        <v>20.9</v>
      </c>
    </row>
    <row r="507" spans="2:4">
      <c r="B507" s="1" t="s">
        <v>275</v>
      </c>
      <c r="C507" s="3">
        <v>3.8704000000000001</v>
      </c>
      <c r="D507" s="3">
        <v>20.9</v>
      </c>
    </row>
    <row r="508" spans="2:4">
      <c r="B508" s="1" t="s">
        <v>276</v>
      </c>
      <c r="C508" s="3">
        <v>3.8616999999999999</v>
      </c>
      <c r="D508" s="3">
        <v>20.9</v>
      </c>
    </row>
    <row r="509" spans="2:4">
      <c r="B509" s="1" t="s">
        <v>277</v>
      </c>
      <c r="C509" s="3">
        <v>3.8014999999999999</v>
      </c>
      <c r="D509" s="3">
        <v>20.9</v>
      </c>
    </row>
    <row r="510" spans="2:4">
      <c r="B510" s="1" t="s">
        <v>278</v>
      </c>
      <c r="C510" s="3">
        <v>3.7406000000000001</v>
      </c>
      <c r="D510" s="3">
        <v>20.9</v>
      </c>
    </row>
    <row r="511" spans="2:4">
      <c r="B511" s="1" t="s">
        <v>279</v>
      </c>
      <c r="C511" s="3">
        <v>3.8210999999999999</v>
      </c>
      <c r="D511" s="3">
        <v>20.9</v>
      </c>
    </row>
    <row r="512" spans="2:4">
      <c r="B512" s="1" t="s">
        <v>280</v>
      </c>
      <c r="C512" s="3">
        <v>3.7443</v>
      </c>
      <c r="D512" s="3">
        <v>20.9</v>
      </c>
    </row>
    <row r="513" spans="2:4">
      <c r="B513" s="1" t="s">
        <v>281</v>
      </c>
      <c r="C513" s="3">
        <v>3.645</v>
      </c>
      <c r="D513" s="3">
        <v>20.9</v>
      </c>
    </row>
    <row r="514" spans="2:4">
      <c r="B514" s="2">
        <v>37267</v>
      </c>
      <c r="C514" s="3">
        <v>3.6113</v>
      </c>
      <c r="D514" s="3">
        <v>20.9</v>
      </c>
    </row>
    <row r="515" spans="2:4">
      <c r="B515" s="2">
        <v>37357</v>
      </c>
      <c r="C515" s="3">
        <v>3.5417999999999998</v>
      </c>
      <c r="D515" s="3">
        <v>20.9</v>
      </c>
    </row>
    <row r="516" spans="2:4">
      <c r="B516" s="2">
        <v>37387</v>
      </c>
      <c r="C516" s="3">
        <v>3.5625</v>
      </c>
      <c r="D516" s="3">
        <v>20.9</v>
      </c>
    </row>
    <row r="517" spans="2:4">
      <c r="B517" s="2">
        <v>37418</v>
      </c>
      <c r="C517" s="3">
        <v>3.5975999999999999</v>
      </c>
      <c r="D517" s="3">
        <v>20.9</v>
      </c>
    </row>
    <row r="518" spans="2:4">
      <c r="B518" s="2">
        <v>37448</v>
      </c>
      <c r="C518" s="3">
        <v>3.6217999999999999</v>
      </c>
      <c r="D518" s="3">
        <v>20.9</v>
      </c>
    </row>
    <row r="519" spans="2:4">
      <c r="B519" s="2">
        <v>37479</v>
      </c>
      <c r="C519" s="3">
        <v>3.5270999999999999</v>
      </c>
      <c r="D519" s="3">
        <v>20.9</v>
      </c>
    </row>
    <row r="520" spans="2:4">
      <c r="B520" s="2">
        <v>37571</v>
      </c>
      <c r="C520" s="3">
        <v>3.5034999999999998</v>
      </c>
      <c r="D520" s="3">
        <v>20.9</v>
      </c>
    </row>
    <row r="521" spans="2:4">
      <c r="B521" s="2">
        <v>37601</v>
      </c>
      <c r="C521" s="3">
        <v>3.5527000000000002</v>
      </c>
      <c r="D521" s="3">
        <v>20.9</v>
      </c>
    </row>
    <row r="522" spans="2:4">
      <c r="B522" s="1" t="s">
        <v>282</v>
      </c>
      <c r="C522" s="3">
        <v>3.6341999999999999</v>
      </c>
      <c r="D522" s="3">
        <v>20.9</v>
      </c>
    </row>
    <row r="523" spans="2:4">
      <c r="B523" s="1" t="s">
        <v>283</v>
      </c>
      <c r="C523" s="3">
        <v>3.6797</v>
      </c>
      <c r="D523" s="3">
        <v>20.9</v>
      </c>
    </row>
    <row r="524" spans="2:4">
      <c r="B524" s="1" t="s">
        <v>284</v>
      </c>
      <c r="C524" s="3">
        <v>3.5889000000000002</v>
      </c>
      <c r="D524" s="3">
        <v>20.9</v>
      </c>
    </row>
    <row r="525" spans="2:4">
      <c r="B525" s="1" t="s">
        <v>285</v>
      </c>
      <c r="C525" s="3">
        <v>3.5547</v>
      </c>
      <c r="D525" s="3">
        <v>20.9</v>
      </c>
    </row>
    <row r="526" spans="2:4">
      <c r="B526" s="1" t="s">
        <v>286</v>
      </c>
      <c r="C526" s="3">
        <v>3.5146000000000002</v>
      </c>
      <c r="D526" s="3">
        <v>20.9</v>
      </c>
    </row>
    <row r="527" spans="2:4">
      <c r="B527" s="1" t="s">
        <v>287</v>
      </c>
      <c r="C527" s="3">
        <v>3.5103</v>
      </c>
      <c r="D527" s="3">
        <v>21.9</v>
      </c>
    </row>
    <row r="528" spans="2:4">
      <c r="B528" s="1" t="s">
        <v>288</v>
      </c>
      <c r="C528" s="3">
        <v>3.5615999999999999</v>
      </c>
      <c r="D528" s="3">
        <v>21.9</v>
      </c>
    </row>
    <row r="529" spans="2:4">
      <c r="B529" s="1" t="s">
        <v>289</v>
      </c>
      <c r="C529" s="3">
        <v>3.5491999999999999</v>
      </c>
      <c r="D529" s="3">
        <v>21.9</v>
      </c>
    </row>
    <row r="530" spans="2:4">
      <c r="B530" s="1" t="s">
        <v>290</v>
      </c>
      <c r="C530" s="3">
        <v>3.5872000000000002</v>
      </c>
      <c r="D530" s="3">
        <v>21.9</v>
      </c>
    </row>
    <row r="531" spans="2:4">
      <c r="B531" s="1" t="s">
        <v>291</v>
      </c>
      <c r="C531" s="3">
        <v>3.5897999999999999</v>
      </c>
      <c r="D531" s="3">
        <v>21.9</v>
      </c>
    </row>
    <row r="532" spans="2:4">
      <c r="B532" s="1" t="s">
        <v>292</v>
      </c>
      <c r="C532" s="3">
        <v>3.6030000000000002</v>
      </c>
      <c r="D532" s="3">
        <v>21.9</v>
      </c>
    </row>
    <row r="533" spans="2:4">
      <c r="B533" s="1" t="s">
        <v>293</v>
      </c>
      <c r="C533" s="3">
        <v>3.6364999999999998</v>
      </c>
      <c r="D533" s="3">
        <v>21.9</v>
      </c>
    </row>
    <row r="534" spans="2:4">
      <c r="B534" s="2">
        <v>37299</v>
      </c>
      <c r="C534" s="3">
        <v>3.6160000000000001</v>
      </c>
      <c r="D534" s="3">
        <v>21.9</v>
      </c>
    </row>
    <row r="535" spans="2:4">
      <c r="B535" s="2">
        <v>37327</v>
      </c>
      <c r="C535" s="3">
        <v>3.6625000000000001</v>
      </c>
      <c r="D535" s="3">
        <v>21.9</v>
      </c>
    </row>
    <row r="536" spans="2:4">
      <c r="B536" s="2">
        <v>37358</v>
      </c>
      <c r="C536" s="3">
        <v>3.7048999999999999</v>
      </c>
      <c r="D536" s="3">
        <v>21.9</v>
      </c>
    </row>
    <row r="537" spans="2:4">
      <c r="B537" s="2">
        <v>37388</v>
      </c>
      <c r="C537" s="3">
        <v>3.7513999999999998</v>
      </c>
      <c r="D537" s="3">
        <v>21.9</v>
      </c>
    </row>
    <row r="538" spans="2:4">
      <c r="B538" s="2">
        <v>37419</v>
      </c>
      <c r="C538" s="3">
        <v>3.7526000000000002</v>
      </c>
      <c r="D538" s="3">
        <v>21.9</v>
      </c>
    </row>
    <row r="539" spans="2:4">
      <c r="B539" s="2">
        <v>37511</v>
      </c>
      <c r="C539" s="3">
        <v>3.798</v>
      </c>
      <c r="D539" s="3">
        <v>21.9</v>
      </c>
    </row>
    <row r="540" spans="2:4">
      <c r="B540" s="2">
        <v>37541</v>
      </c>
      <c r="C540" s="3">
        <v>3.7685</v>
      </c>
      <c r="D540" s="3">
        <v>21.9</v>
      </c>
    </row>
    <row r="541" spans="2:4">
      <c r="B541" s="2">
        <v>37572</v>
      </c>
      <c r="C541" s="3">
        <v>3.7953999999999999</v>
      </c>
      <c r="D541" s="3">
        <v>21.9</v>
      </c>
    </row>
    <row r="542" spans="2:4">
      <c r="B542" s="2">
        <v>37602</v>
      </c>
      <c r="C542" s="3">
        <v>3.7534999999999998</v>
      </c>
      <c r="D542" s="3">
        <v>21.9</v>
      </c>
    </row>
    <row r="543" spans="2:4">
      <c r="B543" s="1" t="s">
        <v>294</v>
      </c>
      <c r="C543" s="3">
        <v>3.7342</v>
      </c>
      <c r="D543" s="3">
        <v>21.9</v>
      </c>
    </row>
    <row r="544" spans="2:4">
      <c r="B544" s="1" t="s">
        <v>295</v>
      </c>
      <c r="C544" s="3">
        <v>3.6318000000000001</v>
      </c>
      <c r="D544" s="3">
        <v>21.9</v>
      </c>
    </row>
    <row r="545" spans="2:4">
      <c r="B545" s="1" t="s">
        <v>296</v>
      </c>
      <c r="C545" s="3">
        <v>3.5827</v>
      </c>
      <c r="D545" s="3">
        <v>21.9</v>
      </c>
    </row>
    <row r="546" spans="2:4">
      <c r="B546" s="1" t="s">
        <v>297</v>
      </c>
      <c r="C546" s="3">
        <v>3.5316000000000001</v>
      </c>
      <c r="D546" s="3">
        <v>21.9</v>
      </c>
    </row>
    <row r="547" spans="2:4">
      <c r="B547" s="1" t="s">
        <v>298</v>
      </c>
      <c r="C547" s="3">
        <v>3.5047000000000001</v>
      </c>
      <c r="D547" s="3">
        <v>24.9</v>
      </c>
    </row>
    <row r="548" spans="2:4">
      <c r="B548" s="1" t="s">
        <v>299</v>
      </c>
      <c r="C548" s="3">
        <v>3.4278</v>
      </c>
      <c r="D548" s="3">
        <v>24.9</v>
      </c>
    </row>
    <row r="549" spans="2:4">
      <c r="B549" s="1" t="s">
        <v>300</v>
      </c>
      <c r="C549" s="3">
        <v>3.4946999999999999</v>
      </c>
      <c r="D549" s="3">
        <v>24.9</v>
      </c>
    </row>
    <row r="550" spans="2:4">
      <c r="B550" s="1" t="s">
        <v>301</v>
      </c>
      <c r="C550" s="3">
        <v>3.5009999999999999</v>
      </c>
      <c r="D550" s="3">
        <v>24.9</v>
      </c>
    </row>
    <row r="551" spans="2:4">
      <c r="B551" s="1" t="s">
        <v>302</v>
      </c>
      <c r="C551" s="3">
        <v>3.5251000000000001</v>
      </c>
      <c r="D551" s="3">
        <v>24.9</v>
      </c>
    </row>
    <row r="552" spans="2:4">
      <c r="B552" s="1" t="s">
        <v>303</v>
      </c>
      <c r="C552" s="3">
        <v>3.5413000000000001</v>
      </c>
      <c r="D552" s="3">
        <v>24.9</v>
      </c>
    </row>
    <row r="553" spans="2:4">
      <c r="B553" s="1" t="s">
        <v>304</v>
      </c>
      <c r="C553" s="3">
        <v>3.5333000000000001</v>
      </c>
      <c r="D553" s="3">
        <v>24.9</v>
      </c>
    </row>
    <row r="554" spans="2:4">
      <c r="B554" s="1" t="s">
        <v>305</v>
      </c>
      <c r="C554" s="3">
        <v>3.5333000000000001</v>
      </c>
      <c r="D554" s="3">
        <v>24.9</v>
      </c>
    </row>
    <row r="555" spans="2:4">
      <c r="B555" s="2">
        <v>37653</v>
      </c>
      <c r="C555" s="3">
        <v>3.5224000000000002</v>
      </c>
      <c r="D555" s="3">
        <v>24.9</v>
      </c>
    </row>
    <row r="556" spans="2:4">
      <c r="B556" s="2">
        <v>37681</v>
      </c>
      <c r="C556" s="3">
        <v>3.4698000000000002</v>
      </c>
      <c r="D556" s="3">
        <v>24.9</v>
      </c>
    </row>
    <row r="557" spans="2:4">
      <c r="B557" s="2">
        <v>37773</v>
      </c>
      <c r="C557" s="3">
        <v>3.3664000000000001</v>
      </c>
      <c r="D557" s="3">
        <v>24.9</v>
      </c>
    </row>
    <row r="558" spans="2:4">
      <c r="B558" s="2">
        <v>37803</v>
      </c>
      <c r="C558" s="3">
        <v>3.3422999999999998</v>
      </c>
      <c r="D558" s="3">
        <v>24.9</v>
      </c>
    </row>
    <row r="559" spans="2:4">
      <c r="B559" s="2">
        <v>37834</v>
      </c>
      <c r="C559" s="3">
        <v>3.3123999999999998</v>
      </c>
      <c r="D559" s="3">
        <v>24.9</v>
      </c>
    </row>
    <row r="560" spans="2:4">
      <c r="B560" s="2">
        <v>37865</v>
      </c>
      <c r="C560" s="3">
        <v>3.3296999999999999</v>
      </c>
      <c r="D560" s="3">
        <v>24.9</v>
      </c>
    </row>
    <row r="561" spans="2:4">
      <c r="B561" s="2">
        <v>37895</v>
      </c>
      <c r="C561" s="3">
        <v>3.2917999999999998</v>
      </c>
      <c r="D561" s="3">
        <v>24.9</v>
      </c>
    </row>
    <row r="562" spans="2:4">
      <c r="B562" s="1" t="s">
        <v>306</v>
      </c>
      <c r="C562" s="3">
        <v>3.2955999999999999</v>
      </c>
      <c r="D562" s="3">
        <v>24.9</v>
      </c>
    </row>
    <row r="563" spans="2:4">
      <c r="B563" s="1" t="s">
        <v>307</v>
      </c>
      <c r="C563" s="3">
        <v>3.2757999999999998</v>
      </c>
      <c r="D563" s="3">
        <v>24.9</v>
      </c>
    </row>
    <row r="564" spans="2:4">
      <c r="B564" s="1" t="s">
        <v>308</v>
      </c>
      <c r="C564" s="3">
        <v>3.2982999999999998</v>
      </c>
      <c r="D564" s="3">
        <v>24.9</v>
      </c>
    </row>
    <row r="565" spans="2:4">
      <c r="B565" s="1" t="s">
        <v>309</v>
      </c>
      <c r="C565" s="3">
        <v>3.2936999999999999</v>
      </c>
      <c r="D565" s="3">
        <v>24.9</v>
      </c>
    </row>
    <row r="566" spans="2:4">
      <c r="B566" s="1" t="s">
        <v>310</v>
      </c>
      <c r="C566" s="3">
        <v>3.3632</v>
      </c>
      <c r="D566" s="3">
        <v>24.9</v>
      </c>
    </row>
    <row r="567" spans="2:4">
      <c r="B567" s="1" t="s">
        <v>311</v>
      </c>
      <c r="C567" s="3">
        <v>3.4102999999999999</v>
      </c>
      <c r="D567" s="3">
        <v>24.9</v>
      </c>
    </row>
    <row r="568" spans="2:4">
      <c r="B568" s="1" t="s">
        <v>312</v>
      </c>
      <c r="C568" s="3">
        <v>3.4401999999999999</v>
      </c>
      <c r="D568" s="3">
        <v>24.9</v>
      </c>
    </row>
    <row r="569" spans="2:4">
      <c r="B569" s="1" t="s">
        <v>313</v>
      </c>
      <c r="C569" s="3">
        <v>3.5188999999999999</v>
      </c>
      <c r="D569" s="3">
        <v>24.9</v>
      </c>
    </row>
    <row r="570" spans="2:4">
      <c r="B570" s="1" t="s">
        <v>314</v>
      </c>
      <c r="C570" s="3">
        <v>3.4901</v>
      </c>
      <c r="D570" s="3">
        <v>25.4</v>
      </c>
    </row>
    <row r="571" spans="2:4">
      <c r="B571" s="1" t="s">
        <v>315</v>
      </c>
      <c r="C571" s="3">
        <v>3.5922999999999998</v>
      </c>
      <c r="D571" s="3">
        <v>25.4</v>
      </c>
    </row>
    <row r="572" spans="2:4">
      <c r="B572" s="1" t="s">
        <v>316</v>
      </c>
      <c r="C572" s="3">
        <v>3.6623000000000001</v>
      </c>
      <c r="D572" s="3">
        <v>25.4</v>
      </c>
    </row>
    <row r="573" spans="2:4">
      <c r="B573" s="1" t="s">
        <v>317</v>
      </c>
      <c r="C573" s="3">
        <v>3.6312000000000002</v>
      </c>
      <c r="D573" s="3">
        <v>25.4</v>
      </c>
    </row>
    <row r="574" spans="2:4">
      <c r="B574" s="1" t="s">
        <v>318</v>
      </c>
      <c r="C574" s="3">
        <v>3.6417000000000002</v>
      </c>
      <c r="D574" s="3">
        <v>25.4</v>
      </c>
    </row>
    <row r="575" spans="2:4">
      <c r="B575" s="1" t="s">
        <v>319</v>
      </c>
      <c r="C575" s="3">
        <v>3.5695999999999999</v>
      </c>
      <c r="D575" s="3">
        <v>25.39</v>
      </c>
    </row>
    <row r="576" spans="2:4">
      <c r="B576" s="1" t="s">
        <v>320</v>
      </c>
      <c r="C576" s="3">
        <v>3.5257999999999998</v>
      </c>
      <c r="D576" s="3">
        <v>25.38</v>
      </c>
    </row>
    <row r="577" spans="2:4">
      <c r="B577" s="2">
        <v>37682</v>
      </c>
      <c r="C577" s="3">
        <v>3.4929999999999999</v>
      </c>
      <c r="D577" s="3">
        <v>25.38</v>
      </c>
    </row>
    <row r="578" spans="2:4">
      <c r="B578" s="2">
        <v>37713</v>
      </c>
      <c r="C578" s="3">
        <v>3.5406</v>
      </c>
      <c r="D578" s="3">
        <v>25.4</v>
      </c>
    </row>
    <row r="579" spans="2:4">
      <c r="B579" s="2">
        <v>37743</v>
      </c>
      <c r="C579" s="3">
        <v>3.5844999999999998</v>
      </c>
      <c r="D579" s="3">
        <v>25.39</v>
      </c>
    </row>
    <row r="580" spans="2:4">
      <c r="B580" s="2">
        <v>37774</v>
      </c>
      <c r="C580" s="3">
        <v>3.6044999999999998</v>
      </c>
      <c r="D580" s="3">
        <v>25.38</v>
      </c>
    </row>
    <row r="581" spans="2:4">
      <c r="B581" s="2">
        <v>37804</v>
      </c>
      <c r="C581" s="3">
        <v>3.5802</v>
      </c>
      <c r="D581" s="3">
        <v>25.37</v>
      </c>
    </row>
    <row r="582" spans="2:4">
      <c r="B582" s="2">
        <v>37896</v>
      </c>
      <c r="C582" s="3">
        <v>3.6042000000000001</v>
      </c>
      <c r="D582" s="3">
        <v>25.36</v>
      </c>
    </row>
    <row r="583" spans="2:4">
      <c r="B583" s="2">
        <v>37927</v>
      </c>
      <c r="C583" s="3">
        <v>3.5737000000000001</v>
      </c>
      <c r="D583" s="3">
        <v>25.35</v>
      </c>
    </row>
    <row r="584" spans="2:4">
      <c r="B584" s="2">
        <v>37957</v>
      </c>
      <c r="C584" s="3">
        <v>3.6002999999999998</v>
      </c>
      <c r="D584" s="3">
        <v>25.34</v>
      </c>
    </row>
    <row r="585" spans="2:4">
      <c r="B585" s="1" t="s">
        <v>321</v>
      </c>
      <c r="C585" s="3">
        <v>3.6358999999999999</v>
      </c>
      <c r="D585" s="3">
        <v>25.32</v>
      </c>
    </row>
    <row r="586" spans="2:4">
      <c r="B586" s="1" t="s">
        <v>322</v>
      </c>
      <c r="C586" s="3">
        <v>3.6579999999999999</v>
      </c>
      <c r="D586" s="3">
        <v>25.33</v>
      </c>
    </row>
    <row r="587" spans="2:4">
      <c r="B587" s="1" t="s">
        <v>323</v>
      </c>
      <c r="C587" s="3">
        <v>3.6232000000000002</v>
      </c>
      <c r="D587" s="3">
        <v>25.32</v>
      </c>
    </row>
    <row r="588" spans="2:4">
      <c r="B588" s="1" t="s">
        <v>324</v>
      </c>
      <c r="C588" s="3">
        <v>3.5889000000000002</v>
      </c>
      <c r="D588" s="3">
        <v>25.29</v>
      </c>
    </row>
    <row r="589" spans="2:4">
      <c r="B589" s="1" t="s">
        <v>325</v>
      </c>
      <c r="C589" s="3">
        <v>3.5935000000000001</v>
      </c>
      <c r="D589" s="3">
        <v>25.3</v>
      </c>
    </row>
    <row r="590" spans="2:4">
      <c r="B590" s="1" t="s">
        <v>326</v>
      </c>
      <c r="C590" s="3">
        <v>3.6067</v>
      </c>
      <c r="D590" s="3">
        <v>26.26</v>
      </c>
    </row>
    <row r="591" spans="2:4">
      <c r="B591" s="1" t="s">
        <v>327</v>
      </c>
      <c r="C591" s="3">
        <v>3.6097000000000001</v>
      </c>
      <c r="D591" s="3">
        <v>26.29</v>
      </c>
    </row>
    <row r="592" spans="2:4">
      <c r="B592" s="1" t="s">
        <v>328</v>
      </c>
      <c r="C592" s="3">
        <v>3.5870000000000002</v>
      </c>
      <c r="D592" s="3">
        <v>26.32</v>
      </c>
    </row>
    <row r="593" spans="2:4">
      <c r="B593" s="1" t="s">
        <v>329</v>
      </c>
      <c r="C593" s="3">
        <v>3.6013000000000002</v>
      </c>
      <c r="D593" s="3">
        <v>26.31</v>
      </c>
    </row>
    <row r="594" spans="2:4">
      <c r="B594" s="1" t="s">
        <v>330</v>
      </c>
      <c r="C594" s="3">
        <v>3.5817000000000001</v>
      </c>
      <c r="D594" s="3">
        <v>26.29</v>
      </c>
    </row>
    <row r="595" spans="2:4">
      <c r="B595" s="1" t="s">
        <v>331</v>
      </c>
      <c r="C595" s="3">
        <v>3.585</v>
      </c>
      <c r="D595" s="3">
        <v>26.27</v>
      </c>
    </row>
    <row r="596" spans="2:4">
      <c r="B596" s="1" t="s">
        <v>332</v>
      </c>
      <c r="C596" s="3">
        <v>3.5632000000000001</v>
      </c>
      <c r="D596" s="3">
        <v>26.28</v>
      </c>
    </row>
    <row r="597" spans="2:4">
      <c r="B597" s="2">
        <v>37744</v>
      </c>
      <c r="C597" s="3">
        <v>3.5636999999999999</v>
      </c>
      <c r="D597" s="3">
        <v>26.29</v>
      </c>
    </row>
    <row r="598" spans="2:4">
      <c r="B598" s="2">
        <v>37775</v>
      </c>
      <c r="C598" s="3">
        <v>3.5259999999999998</v>
      </c>
      <c r="D598" s="3">
        <v>26.28</v>
      </c>
    </row>
    <row r="599" spans="2:4">
      <c r="B599" s="2">
        <v>37805</v>
      </c>
      <c r="C599" s="3">
        <v>3.5009999999999999</v>
      </c>
      <c r="D599" s="3">
        <v>26.29</v>
      </c>
    </row>
    <row r="600" spans="2:4">
      <c r="B600" s="2">
        <v>37897</v>
      </c>
      <c r="C600" s="3">
        <v>3.5280999999999998</v>
      </c>
      <c r="D600" s="3">
        <v>26.29</v>
      </c>
    </row>
    <row r="601" spans="2:4">
      <c r="B601" s="2">
        <v>37928</v>
      </c>
      <c r="C601" s="3">
        <v>3.5061</v>
      </c>
      <c r="D601" s="3">
        <v>26.3</v>
      </c>
    </row>
    <row r="602" spans="2:4">
      <c r="B602" s="2">
        <v>37958</v>
      </c>
      <c r="C602" s="3">
        <v>3.4763000000000002</v>
      </c>
      <c r="D602" s="3">
        <v>26.3</v>
      </c>
    </row>
    <row r="603" spans="2:4">
      <c r="B603" s="1" t="s">
        <v>333</v>
      </c>
      <c r="C603" s="3">
        <v>3.4293</v>
      </c>
      <c r="D603" s="3">
        <v>26.31</v>
      </c>
    </row>
    <row r="604" spans="2:4">
      <c r="B604" s="1" t="s">
        <v>334</v>
      </c>
      <c r="C604" s="3">
        <v>3.3957999999999999</v>
      </c>
      <c r="D604" s="3">
        <v>26.31</v>
      </c>
    </row>
    <row r="605" spans="2:4">
      <c r="B605" s="1" t="s">
        <v>335</v>
      </c>
      <c r="C605" s="3">
        <v>3.4441999999999999</v>
      </c>
      <c r="D605" s="3">
        <v>26.32</v>
      </c>
    </row>
    <row r="606" spans="2:4">
      <c r="B606" s="1" t="s">
        <v>336</v>
      </c>
      <c r="C606" s="3">
        <v>3.4308000000000001</v>
      </c>
      <c r="D606" s="3">
        <v>26.32</v>
      </c>
    </row>
    <row r="607" spans="2:4">
      <c r="B607" s="1" t="s">
        <v>337</v>
      </c>
      <c r="C607" s="3">
        <v>3.4575999999999998</v>
      </c>
      <c r="D607" s="3">
        <v>26.34</v>
      </c>
    </row>
    <row r="608" spans="2:4">
      <c r="B608" s="1" t="s">
        <v>338</v>
      </c>
      <c r="C608" s="3">
        <v>3.4830000000000001</v>
      </c>
      <c r="D608" s="3">
        <v>26.34</v>
      </c>
    </row>
    <row r="609" spans="2:4">
      <c r="B609" s="1" t="s">
        <v>339</v>
      </c>
      <c r="C609" s="3">
        <v>3.4462000000000002</v>
      </c>
      <c r="D609" s="3">
        <v>26.35</v>
      </c>
    </row>
    <row r="610" spans="2:4">
      <c r="B610" s="1" t="s">
        <v>340</v>
      </c>
      <c r="C610" s="3">
        <v>3.407</v>
      </c>
      <c r="D610" s="3">
        <v>26.33</v>
      </c>
    </row>
    <row r="611" spans="2:4">
      <c r="B611" s="1" t="s">
        <v>341</v>
      </c>
      <c r="C611" s="3">
        <v>3.3892000000000002</v>
      </c>
      <c r="D611" s="3">
        <v>26.33</v>
      </c>
    </row>
    <row r="612" spans="2:4">
      <c r="B612" s="1" t="s">
        <v>342</v>
      </c>
      <c r="C612" s="3">
        <v>3.3746999999999998</v>
      </c>
      <c r="D612" s="3">
        <v>26.34</v>
      </c>
    </row>
    <row r="613" spans="2:4">
      <c r="B613" s="1" t="s">
        <v>343</v>
      </c>
      <c r="C613" s="3">
        <v>3.4030999999999998</v>
      </c>
      <c r="D613" s="3">
        <v>26.33</v>
      </c>
    </row>
    <row r="614" spans="2:4">
      <c r="B614" s="1" t="s">
        <v>344</v>
      </c>
      <c r="C614" s="3">
        <v>3.3757000000000001</v>
      </c>
      <c r="D614" s="3">
        <v>26.32</v>
      </c>
    </row>
    <row r="615" spans="2:4">
      <c r="B615" s="1" t="s">
        <v>345</v>
      </c>
      <c r="C615" s="3">
        <v>3.3531</v>
      </c>
      <c r="D615" s="3">
        <v>26.32</v>
      </c>
    </row>
    <row r="616" spans="2:4">
      <c r="B616" s="2">
        <v>37625</v>
      </c>
      <c r="C616" s="3">
        <v>3.3359000000000001</v>
      </c>
      <c r="D616" s="3">
        <v>26.32</v>
      </c>
    </row>
    <row r="617" spans="2:4">
      <c r="B617" s="2">
        <v>37656</v>
      </c>
      <c r="C617" s="3">
        <v>3.2795000000000001</v>
      </c>
      <c r="D617" s="3">
        <v>26.31</v>
      </c>
    </row>
    <row r="618" spans="2:4">
      <c r="B618" s="2">
        <v>37684</v>
      </c>
      <c r="C618" s="3">
        <v>3.2563</v>
      </c>
      <c r="D618" s="3">
        <v>26.31</v>
      </c>
    </row>
    <row r="619" spans="2:4">
      <c r="B619" s="2">
        <v>37715</v>
      </c>
      <c r="C619" s="3">
        <v>3.2469000000000001</v>
      </c>
      <c r="D619" s="3">
        <v>26.32</v>
      </c>
    </row>
    <row r="620" spans="2:4">
      <c r="B620" s="2">
        <v>37806</v>
      </c>
      <c r="C620" s="3">
        <v>3.1722999999999999</v>
      </c>
      <c r="D620" s="3">
        <v>26.32</v>
      </c>
    </row>
    <row r="621" spans="2:4">
      <c r="B621" s="2">
        <v>37837</v>
      </c>
      <c r="C621" s="3">
        <v>3.1648999999999998</v>
      </c>
      <c r="D621" s="3">
        <v>26.32</v>
      </c>
    </row>
    <row r="622" spans="2:4">
      <c r="B622" s="2">
        <v>37868</v>
      </c>
      <c r="C622" s="3">
        <v>3.1857000000000002</v>
      </c>
      <c r="D622" s="3">
        <v>26.32</v>
      </c>
    </row>
    <row r="623" spans="2:4">
      <c r="B623" s="2">
        <v>37898</v>
      </c>
      <c r="C623" s="3">
        <v>3.2157</v>
      </c>
      <c r="D623" s="3">
        <v>26.32</v>
      </c>
    </row>
    <row r="624" spans="2:4">
      <c r="B624" s="2">
        <v>37929</v>
      </c>
      <c r="C624" s="3">
        <v>3.2147000000000001</v>
      </c>
      <c r="D624" s="3">
        <v>26.32</v>
      </c>
    </row>
    <row r="625" spans="2:4">
      <c r="B625" s="1" t="s">
        <v>346</v>
      </c>
      <c r="C625" s="3">
        <v>3.1818</v>
      </c>
      <c r="D625" s="3">
        <v>26.32</v>
      </c>
    </row>
    <row r="626" spans="2:4">
      <c r="B626" s="1" t="s">
        <v>347</v>
      </c>
      <c r="C626" s="3">
        <v>3.1154000000000002</v>
      </c>
      <c r="D626" s="3">
        <v>26.32</v>
      </c>
    </row>
    <row r="627" spans="2:4">
      <c r="B627" s="1" t="s">
        <v>348</v>
      </c>
      <c r="C627" s="3">
        <v>3.0752000000000002</v>
      </c>
      <c r="D627" s="3">
        <v>26.32</v>
      </c>
    </row>
    <row r="628" spans="2:4">
      <c r="B628" s="1" t="s">
        <v>349</v>
      </c>
      <c r="C628" s="3">
        <v>3.0289000000000001</v>
      </c>
      <c r="D628" s="3">
        <v>26.32</v>
      </c>
    </row>
    <row r="629" spans="2:4">
      <c r="B629" s="1" t="s">
        <v>350</v>
      </c>
      <c r="C629" s="3">
        <v>3.0638999999999998</v>
      </c>
      <c r="D629" s="3">
        <v>26.32</v>
      </c>
    </row>
    <row r="630" spans="2:4">
      <c r="B630" s="1" t="s">
        <v>351</v>
      </c>
      <c r="C630" s="3">
        <v>3.0146999999999999</v>
      </c>
      <c r="D630" s="3">
        <v>26.32</v>
      </c>
    </row>
    <row r="631" spans="2:4">
      <c r="B631" s="1" t="s">
        <v>352</v>
      </c>
      <c r="C631" s="3">
        <v>3.0028999999999999</v>
      </c>
      <c r="D631" s="3">
        <v>26.32</v>
      </c>
    </row>
    <row r="632" spans="2:4">
      <c r="B632" s="1" t="s">
        <v>353</v>
      </c>
      <c r="C632" s="3">
        <v>3.0123000000000002</v>
      </c>
      <c r="D632" s="3">
        <v>26.32</v>
      </c>
    </row>
    <row r="633" spans="2:4">
      <c r="B633" s="1" t="s">
        <v>354</v>
      </c>
      <c r="C633" s="3">
        <v>2.9914999999999998</v>
      </c>
      <c r="D633" s="3">
        <v>26.32</v>
      </c>
    </row>
    <row r="634" spans="2:4">
      <c r="B634" s="1" t="s">
        <v>355</v>
      </c>
      <c r="C634" s="3">
        <v>2.9251</v>
      </c>
      <c r="D634" s="3">
        <v>26.32</v>
      </c>
    </row>
    <row r="635" spans="2:4">
      <c r="B635" s="1" t="s">
        <v>356</v>
      </c>
      <c r="C635" s="3">
        <v>2.8898000000000001</v>
      </c>
      <c r="D635" s="3">
        <v>26.32</v>
      </c>
    </row>
    <row r="636" spans="2:4">
      <c r="B636" s="2">
        <v>37657</v>
      </c>
      <c r="C636" s="3">
        <v>2.9159000000000002</v>
      </c>
      <c r="D636" s="3">
        <v>26.32</v>
      </c>
    </row>
    <row r="637" spans="2:4">
      <c r="B637" s="2">
        <v>37746</v>
      </c>
      <c r="C637" s="3">
        <v>2.9845000000000002</v>
      </c>
      <c r="D637" s="3">
        <v>26.32</v>
      </c>
    </row>
    <row r="638" spans="2:4">
      <c r="B638" s="2">
        <v>37777</v>
      </c>
      <c r="C638" s="3">
        <v>3.0276999999999998</v>
      </c>
      <c r="D638" s="3">
        <v>26.32</v>
      </c>
    </row>
    <row r="639" spans="2:4">
      <c r="B639" s="2">
        <v>37807</v>
      </c>
      <c r="C639" s="3">
        <v>2.9639000000000002</v>
      </c>
      <c r="D639" s="3">
        <v>26.32</v>
      </c>
    </row>
    <row r="640" spans="2:4">
      <c r="B640" s="2">
        <v>37838</v>
      </c>
      <c r="C640" s="3">
        <v>2.9177</v>
      </c>
      <c r="D640" s="3">
        <v>26.32</v>
      </c>
    </row>
    <row r="641" spans="2:4">
      <c r="B641" s="2">
        <v>37869</v>
      </c>
      <c r="C641" s="3">
        <v>2.8801999999999999</v>
      </c>
      <c r="D641" s="3">
        <v>26.32</v>
      </c>
    </row>
    <row r="642" spans="2:4">
      <c r="B642" s="2">
        <v>37960</v>
      </c>
      <c r="C642" s="3">
        <v>2.8757000000000001</v>
      </c>
      <c r="D642" s="3">
        <v>26.32</v>
      </c>
    </row>
    <row r="643" spans="2:4">
      <c r="B643" s="1" t="s">
        <v>357</v>
      </c>
      <c r="C643" s="3">
        <v>2.8653</v>
      </c>
      <c r="D643" s="3">
        <v>26.32</v>
      </c>
    </row>
    <row r="644" spans="2:4">
      <c r="B644" s="1" t="s">
        <v>358</v>
      </c>
      <c r="C644" s="3">
        <v>2.8902000000000001</v>
      </c>
      <c r="D644" s="3">
        <v>26.32</v>
      </c>
    </row>
    <row r="645" spans="2:4">
      <c r="B645" s="1" t="s">
        <v>359</v>
      </c>
      <c r="C645" s="3">
        <v>2.9306000000000001</v>
      </c>
      <c r="D645" s="3">
        <v>26.32</v>
      </c>
    </row>
    <row r="646" spans="2:4">
      <c r="B646" s="1" t="s">
        <v>360</v>
      </c>
      <c r="C646" s="3">
        <v>2.9731000000000001</v>
      </c>
      <c r="D646" s="3">
        <v>26.32</v>
      </c>
    </row>
    <row r="647" spans="2:4">
      <c r="B647" s="1" t="s">
        <v>361</v>
      </c>
      <c r="C647" s="3">
        <v>2.9815</v>
      </c>
      <c r="D647" s="3">
        <v>26.32</v>
      </c>
    </row>
    <row r="648" spans="2:4">
      <c r="B648" s="1" t="s">
        <v>362</v>
      </c>
      <c r="C648" s="3">
        <v>3.0141</v>
      </c>
      <c r="D648" s="3">
        <v>26.32</v>
      </c>
    </row>
    <row r="649" spans="2:4">
      <c r="B649" s="1" t="s">
        <v>363</v>
      </c>
      <c r="C649" s="3">
        <v>3.0108999999999999</v>
      </c>
      <c r="D649" s="3">
        <v>26.31</v>
      </c>
    </row>
    <row r="650" spans="2:4">
      <c r="B650" s="1" t="s">
        <v>364</v>
      </c>
      <c r="C650" s="3">
        <v>2.9842</v>
      </c>
      <c r="D650" s="3">
        <v>26.31</v>
      </c>
    </row>
    <row r="651" spans="2:4">
      <c r="B651" s="1" t="s">
        <v>365</v>
      </c>
      <c r="C651" s="3">
        <v>2.9445000000000001</v>
      </c>
      <c r="D651" s="3">
        <v>26.3</v>
      </c>
    </row>
    <row r="652" spans="2:4">
      <c r="B652" s="1" t="s">
        <v>366</v>
      </c>
      <c r="C652" s="3">
        <v>2.9565000000000001</v>
      </c>
      <c r="D652" s="3">
        <v>26.29</v>
      </c>
    </row>
    <row r="653" spans="2:4">
      <c r="B653" s="1" t="s">
        <v>367</v>
      </c>
      <c r="C653" s="3">
        <v>3.0257000000000001</v>
      </c>
      <c r="D653" s="3">
        <v>26.28</v>
      </c>
    </row>
    <row r="654" spans="2:4">
      <c r="B654" s="1" t="s">
        <v>368</v>
      </c>
      <c r="C654" s="3">
        <v>3.0139999999999998</v>
      </c>
      <c r="D654" s="3">
        <v>26.28</v>
      </c>
    </row>
    <row r="655" spans="2:4">
      <c r="B655" s="1" t="s">
        <v>369</v>
      </c>
      <c r="C655" s="3">
        <v>2.9487999999999999</v>
      </c>
      <c r="D655" s="3">
        <v>26.27</v>
      </c>
    </row>
    <row r="656" spans="2:4">
      <c r="B656" s="1" t="s">
        <v>370</v>
      </c>
      <c r="C656" s="3">
        <v>2.9655999999999998</v>
      </c>
      <c r="D656" s="3">
        <v>26.27</v>
      </c>
    </row>
    <row r="657" spans="2:4">
      <c r="B657" s="2">
        <v>37658</v>
      </c>
      <c r="C657" s="3">
        <v>2.9780000000000002</v>
      </c>
      <c r="D657" s="3">
        <v>26.26</v>
      </c>
    </row>
    <row r="658" spans="2:4">
      <c r="B658" s="2">
        <v>37686</v>
      </c>
      <c r="C658" s="3">
        <v>2.964</v>
      </c>
      <c r="D658" s="3">
        <v>26.26</v>
      </c>
    </row>
    <row r="659" spans="2:4">
      <c r="B659" s="2">
        <v>37717</v>
      </c>
      <c r="C659" s="3">
        <v>2.9112</v>
      </c>
      <c r="D659" s="3">
        <v>26.26</v>
      </c>
    </row>
    <row r="660" spans="2:4">
      <c r="B660" s="2">
        <v>37747</v>
      </c>
      <c r="C660" s="3">
        <v>2.8929</v>
      </c>
      <c r="D660" s="3">
        <v>26.26</v>
      </c>
    </row>
    <row r="661" spans="2:4">
      <c r="B661" s="2">
        <v>37778</v>
      </c>
      <c r="C661" s="3">
        <v>2.8491</v>
      </c>
      <c r="D661" s="3">
        <v>26.27</v>
      </c>
    </row>
    <row r="662" spans="2:4">
      <c r="B662" s="2">
        <v>37870</v>
      </c>
      <c r="C662" s="3">
        <v>2.8681999999999999</v>
      </c>
      <c r="D662" s="3">
        <v>26.27</v>
      </c>
    </row>
    <row r="663" spans="2:4">
      <c r="B663" s="2">
        <v>37900</v>
      </c>
      <c r="C663" s="3">
        <v>2.8603000000000001</v>
      </c>
      <c r="D663" s="3">
        <v>26.27</v>
      </c>
    </row>
    <row r="664" spans="2:4">
      <c r="B664" s="2">
        <v>37931</v>
      </c>
      <c r="C664" s="3">
        <v>2.8692000000000002</v>
      </c>
      <c r="D664" s="3">
        <v>26.27</v>
      </c>
    </row>
    <row r="665" spans="2:4">
      <c r="B665" s="2">
        <v>37961</v>
      </c>
      <c r="C665" s="3">
        <v>2.8620000000000001</v>
      </c>
      <c r="D665" s="3">
        <v>26.26</v>
      </c>
    </row>
    <row r="666" spans="2:4">
      <c r="B666" s="1" t="s">
        <v>371</v>
      </c>
      <c r="C666" s="3">
        <v>2.8570000000000002</v>
      </c>
      <c r="D666" s="3">
        <v>26.26</v>
      </c>
    </row>
    <row r="667" spans="2:4">
      <c r="B667" s="1" t="s">
        <v>372</v>
      </c>
      <c r="C667" s="3">
        <v>2.8508</v>
      </c>
      <c r="D667" s="3">
        <v>26.26</v>
      </c>
    </row>
    <row r="668" spans="2:4">
      <c r="B668" s="1" t="s">
        <v>373</v>
      </c>
      <c r="C668" s="3">
        <v>2.8744000000000001</v>
      </c>
      <c r="D668" s="3">
        <v>26.26</v>
      </c>
    </row>
    <row r="669" spans="2:4">
      <c r="B669" s="1" t="s">
        <v>374</v>
      </c>
      <c r="C669" s="3">
        <v>2.8902000000000001</v>
      </c>
      <c r="D669" s="3">
        <v>26.25</v>
      </c>
    </row>
    <row r="670" spans="2:4">
      <c r="B670" s="1" t="s">
        <v>375</v>
      </c>
      <c r="C670" s="3">
        <v>2.8933</v>
      </c>
      <c r="D670" s="3">
        <v>25.76</v>
      </c>
    </row>
    <row r="671" spans="2:4">
      <c r="B671" s="1" t="s">
        <v>376</v>
      </c>
      <c r="C671" s="3">
        <v>2.8788</v>
      </c>
      <c r="D671" s="3">
        <v>25.76</v>
      </c>
    </row>
    <row r="672" spans="2:4">
      <c r="B672" s="1" t="s">
        <v>377</v>
      </c>
      <c r="C672" s="3">
        <v>2.8616000000000001</v>
      </c>
      <c r="D672" s="3">
        <v>25.76</v>
      </c>
    </row>
    <row r="673" spans="2:4">
      <c r="B673" s="1" t="s">
        <v>378</v>
      </c>
      <c r="C673" s="3">
        <v>2.8559000000000001</v>
      </c>
      <c r="D673" s="3">
        <v>25.76</v>
      </c>
    </row>
    <row r="674" spans="2:4">
      <c r="B674" s="1" t="s">
        <v>379</v>
      </c>
      <c r="C674" s="3">
        <v>2.8940000000000001</v>
      </c>
      <c r="D674" s="3">
        <v>25.76</v>
      </c>
    </row>
    <row r="675" spans="2:4">
      <c r="B675" s="1" t="s">
        <v>380</v>
      </c>
      <c r="C675" s="3">
        <v>2.8812000000000002</v>
      </c>
      <c r="D675" s="3">
        <v>25.76</v>
      </c>
    </row>
    <row r="676" spans="2:4">
      <c r="B676" s="1" t="s">
        <v>381</v>
      </c>
      <c r="C676" s="3">
        <v>2.8719999999999999</v>
      </c>
      <c r="D676" s="3">
        <v>25.76</v>
      </c>
    </row>
    <row r="677" spans="2:4">
      <c r="B677" s="2">
        <v>37628</v>
      </c>
      <c r="C677" s="3">
        <v>2.8443000000000001</v>
      </c>
      <c r="D677" s="3">
        <v>25.76</v>
      </c>
    </row>
    <row r="678" spans="2:4">
      <c r="B678" s="2">
        <v>37659</v>
      </c>
      <c r="C678" s="3">
        <v>2.8218999999999999</v>
      </c>
      <c r="D678" s="3">
        <v>25.76</v>
      </c>
    </row>
    <row r="679" spans="2:4">
      <c r="B679" s="2">
        <v>37687</v>
      </c>
      <c r="C679" s="3">
        <v>2.8332000000000002</v>
      </c>
      <c r="D679" s="3">
        <v>25.76</v>
      </c>
    </row>
    <row r="680" spans="2:4">
      <c r="B680" s="2">
        <v>37718</v>
      </c>
      <c r="C680" s="3">
        <v>2.8298999999999999</v>
      </c>
      <c r="D680" s="3">
        <v>25.76</v>
      </c>
    </row>
    <row r="681" spans="2:4">
      <c r="B681" s="2">
        <v>37809</v>
      </c>
      <c r="C681" s="3">
        <v>2.8675999999999999</v>
      </c>
      <c r="D681" s="3">
        <v>25.76</v>
      </c>
    </row>
    <row r="682" spans="2:4">
      <c r="B682" s="2">
        <v>37840</v>
      </c>
      <c r="C682" s="3">
        <v>2.8822999999999999</v>
      </c>
      <c r="D682" s="3">
        <v>25.75</v>
      </c>
    </row>
    <row r="683" spans="2:4">
      <c r="B683" s="2">
        <v>37871</v>
      </c>
      <c r="C683" s="3">
        <v>2.8671000000000002</v>
      </c>
      <c r="D683" s="3">
        <v>25.75</v>
      </c>
    </row>
    <row r="684" spans="2:4">
      <c r="B684" s="2">
        <v>37901</v>
      </c>
      <c r="C684" s="3">
        <v>2.8921999999999999</v>
      </c>
      <c r="D684" s="3">
        <v>25.75</v>
      </c>
    </row>
    <row r="685" spans="2:4">
      <c r="B685" s="2">
        <v>37932</v>
      </c>
      <c r="C685" s="3">
        <v>2.9028999999999998</v>
      </c>
      <c r="D685" s="3">
        <v>25.75</v>
      </c>
    </row>
    <row r="686" spans="2:4">
      <c r="B686" s="1" t="s">
        <v>382</v>
      </c>
      <c r="C686" s="3">
        <v>2.8753000000000002</v>
      </c>
      <c r="D686" s="3">
        <v>25.74</v>
      </c>
    </row>
    <row r="687" spans="2:4">
      <c r="B687" s="1" t="s">
        <v>383</v>
      </c>
      <c r="C687" s="3">
        <v>2.8553999999999999</v>
      </c>
      <c r="D687" s="3">
        <v>25.74</v>
      </c>
    </row>
    <row r="688" spans="2:4">
      <c r="B688" s="1" t="s">
        <v>384</v>
      </c>
      <c r="C688" s="3">
        <v>2.8677000000000001</v>
      </c>
      <c r="D688" s="3">
        <v>25.74</v>
      </c>
    </row>
    <row r="689" spans="2:4">
      <c r="B689" s="1" t="s">
        <v>385</v>
      </c>
      <c r="C689" s="3">
        <v>2.8563000000000001</v>
      </c>
      <c r="D689" s="3">
        <v>25.73</v>
      </c>
    </row>
    <row r="690" spans="2:4">
      <c r="B690" s="1" t="s">
        <v>386</v>
      </c>
      <c r="C690" s="3">
        <v>2.8774000000000002</v>
      </c>
      <c r="D690" s="3">
        <v>25.73</v>
      </c>
    </row>
    <row r="691" spans="2:4">
      <c r="B691" s="1" t="s">
        <v>387</v>
      </c>
      <c r="C691" s="3">
        <v>2.8828</v>
      </c>
      <c r="D691" s="3">
        <v>25.71</v>
      </c>
    </row>
    <row r="692" spans="2:4">
      <c r="B692" s="1" t="s">
        <v>388</v>
      </c>
      <c r="C692" s="3">
        <v>2.8826000000000001</v>
      </c>
      <c r="D692" s="3">
        <v>25.7</v>
      </c>
    </row>
    <row r="693" spans="2:4">
      <c r="B693" s="1" t="s">
        <v>389</v>
      </c>
      <c r="C693" s="3">
        <v>2.8877999999999999</v>
      </c>
      <c r="D693" s="3">
        <v>25.63</v>
      </c>
    </row>
    <row r="694" spans="2:4">
      <c r="B694" s="1" t="s">
        <v>390</v>
      </c>
      <c r="C694" s="3">
        <v>2.8961000000000001</v>
      </c>
      <c r="D694" s="3">
        <v>24.29</v>
      </c>
    </row>
    <row r="695" spans="2:4">
      <c r="B695" s="1" t="s">
        <v>391</v>
      </c>
      <c r="C695" s="3">
        <v>2.8885000000000001</v>
      </c>
      <c r="D695" s="3">
        <v>24.29</v>
      </c>
    </row>
    <row r="696" spans="2:4">
      <c r="B696" s="1" t="s">
        <v>392</v>
      </c>
      <c r="C696" s="3">
        <v>2.8965000000000001</v>
      </c>
      <c r="D696" s="3">
        <v>24.3</v>
      </c>
    </row>
    <row r="697" spans="2:4">
      <c r="B697" s="1" t="s">
        <v>393</v>
      </c>
      <c r="C697" s="3">
        <v>2.9155000000000002</v>
      </c>
      <c r="D697" s="3">
        <v>24.3</v>
      </c>
    </row>
    <row r="698" spans="2:4">
      <c r="B698" s="1" t="s">
        <v>394</v>
      </c>
      <c r="C698" s="3">
        <v>2.9472999999999998</v>
      </c>
      <c r="D698" s="3">
        <v>24.3</v>
      </c>
    </row>
    <row r="699" spans="2:4">
      <c r="B699" s="1" t="s">
        <v>395</v>
      </c>
      <c r="C699" s="3">
        <v>2.9655</v>
      </c>
      <c r="D699" s="3">
        <v>24.3</v>
      </c>
    </row>
    <row r="700" spans="2:4">
      <c r="B700" s="2">
        <v>37629</v>
      </c>
      <c r="C700" s="3">
        <v>3.0005999999999999</v>
      </c>
      <c r="D700" s="3">
        <v>24.33</v>
      </c>
    </row>
    <row r="701" spans="2:4">
      <c r="B701" s="2">
        <v>37719</v>
      </c>
      <c r="C701" s="3">
        <v>3.0739999999999998</v>
      </c>
      <c r="D701" s="3">
        <v>24.34</v>
      </c>
    </row>
    <row r="702" spans="2:4">
      <c r="B702" s="2">
        <v>37749</v>
      </c>
      <c r="C702" s="3">
        <v>3.0366</v>
      </c>
      <c r="D702" s="3">
        <v>24.35</v>
      </c>
    </row>
    <row r="703" spans="2:4">
      <c r="B703" s="2">
        <v>37780</v>
      </c>
      <c r="C703" s="3">
        <v>3.0390000000000001</v>
      </c>
      <c r="D703" s="3">
        <v>24.35</v>
      </c>
    </row>
    <row r="704" spans="2:4">
      <c r="B704" s="2">
        <v>37810</v>
      </c>
      <c r="C704" s="3">
        <v>3.0068999999999999</v>
      </c>
      <c r="D704" s="3">
        <v>24.36</v>
      </c>
    </row>
    <row r="705" spans="2:4">
      <c r="B705" s="2">
        <v>37841</v>
      </c>
      <c r="C705" s="3">
        <v>2.9891999999999999</v>
      </c>
      <c r="D705" s="3">
        <v>24.36</v>
      </c>
    </row>
    <row r="706" spans="2:4">
      <c r="B706" s="2">
        <v>37933</v>
      </c>
      <c r="C706" s="3">
        <v>2.9944999999999999</v>
      </c>
      <c r="D706" s="3">
        <v>24.36</v>
      </c>
    </row>
    <row r="707" spans="2:4">
      <c r="B707" s="2">
        <v>37963</v>
      </c>
      <c r="C707" s="3">
        <v>3.0236999999999998</v>
      </c>
      <c r="D707" s="3">
        <v>24.35</v>
      </c>
    </row>
    <row r="708" spans="2:4">
      <c r="B708" s="1" t="s">
        <v>396</v>
      </c>
      <c r="C708" s="3">
        <v>3.0308999999999999</v>
      </c>
      <c r="D708" s="3">
        <v>24.35</v>
      </c>
    </row>
    <row r="709" spans="2:4">
      <c r="B709" s="1" t="s">
        <v>397</v>
      </c>
      <c r="C709" s="3">
        <v>3.0139999999999998</v>
      </c>
      <c r="D709" s="3">
        <v>24.34</v>
      </c>
    </row>
    <row r="710" spans="2:4">
      <c r="B710" s="1" t="s">
        <v>398</v>
      </c>
      <c r="C710" s="3">
        <v>2.9929999999999999</v>
      </c>
      <c r="D710" s="3">
        <v>24.33</v>
      </c>
    </row>
    <row r="711" spans="2:4">
      <c r="B711" s="1" t="s">
        <v>399</v>
      </c>
      <c r="C711" s="3">
        <v>2.9847999999999999</v>
      </c>
      <c r="D711" s="3">
        <v>24.33</v>
      </c>
    </row>
    <row r="712" spans="2:4">
      <c r="B712" s="1" t="s">
        <v>400</v>
      </c>
      <c r="C712" s="3">
        <v>2.9973000000000001</v>
      </c>
      <c r="D712" s="3">
        <v>24.34</v>
      </c>
    </row>
    <row r="713" spans="2:4">
      <c r="B713" s="1" t="s">
        <v>401</v>
      </c>
      <c r="C713" s="3">
        <v>3.0009999999999999</v>
      </c>
      <c r="D713" s="3">
        <v>24.21</v>
      </c>
    </row>
    <row r="714" spans="2:4">
      <c r="B714" s="1" t="s">
        <v>402</v>
      </c>
      <c r="C714" s="3">
        <v>3.0032000000000001</v>
      </c>
      <c r="D714" s="3">
        <v>21.83</v>
      </c>
    </row>
    <row r="715" spans="2:4">
      <c r="B715" s="1" t="s">
        <v>403</v>
      </c>
      <c r="C715" s="3">
        <v>2.9925999999999999</v>
      </c>
      <c r="D715" s="3">
        <v>21.84</v>
      </c>
    </row>
    <row r="716" spans="2:4">
      <c r="B716" s="1" t="s">
        <v>404</v>
      </c>
      <c r="C716" s="3">
        <v>2.9895</v>
      </c>
      <c r="D716" s="3">
        <v>21.84</v>
      </c>
    </row>
    <row r="717" spans="2:4">
      <c r="B717" s="1" t="s">
        <v>405</v>
      </c>
      <c r="C717" s="3">
        <v>2.9895999999999998</v>
      </c>
      <c r="D717" s="3">
        <v>21.84</v>
      </c>
    </row>
    <row r="718" spans="2:4">
      <c r="B718" s="1" t="s">
        <v>406</v>
      </c>
      <c r="C718" s="3">
        <v>2.9733999999999998</v>
      </c>
      <c r="D718" s="3">
        <v>21.84</v>
      </c>
    </row>
    <row r="719" spans="2:4">
      <c r="B719" s="1" t="s">
        <v>407</v>
      </c>
      <c r="C719" s="3">
        <v>2.9531000000000001</v>
      </c>
      <c r="D719" s="3">
        <v>21.83</v>
      </c>
    </row>
    <row r="720" spans="2:4">
      <c r="B720" s="1" t="s">
        <v>408</v>
      </c>
      <c r="C720" s="3">
        <v>2.9664999999999999</v>
      </c>
      <c r="D720" s="3">
        <v>21.83</v>
      </c>
    </row>
    <row r="721" spans="2:4">
      <c r="B721" s="2">
        <v>37630</v>
      </c>
      <c r="C721" s="3">
        <v>2.984</v>
      </c>
      <c r="D721" s="3">
        <v>21.83</v>
      </c>
    </row>
    <row r="722" spans="2:4">
      <c r="B722" s="2">
        <v>37661</v>
      </c>
      <c r="C722" s="3">
        <v>2.9788999999999999</v>
      </c>
      <c r="D722" s="3">
        <v>21.83</v>
      </c>
    </row>
    <row r="723" spans="2:4">
      <c r="B723" s="2">
        <v>37689</v>
      </c>
      <c r="C723" s="3">
        <v>2.9567999999999999</v>
      </c>
      <c r="D723" s="3">
        <v>21.84</v>
      </c>
    </row>
    <row r="724" spans="2:4">
      <c r="B724" s="2">
        <v>37720</v>
      </c>
      <c r="C724" s="3">
        <v>2.9418000000000002</v>
      </c>
      <c r="D724" s="3">
        <v>21.84</v>
      </c>
    </row>
    <row r="725" spans="2:4">
      <c r="B725" s="2">
        <v>37750</v>
      </c>
      <c r="C725" s="3">
        <v>2.9216000000000002</v>
      </c>
      <c r="D725" s="3">
        <v>21.84</v>
      </c>
    </row>
    <row r="726" spans="2:4">
      <c r="B726" s="2">
        <v>37842</v>
      </c>
      <c r="C726" s="3">
        <v>2.9155000000000002</v>
      </c>
      <c r="D726" s="3">
        <v>21.84</v>
      </c>
    </row>
    <row r="727" spans="2:4">
      <c r="B727" s="2">
        <v>37873</v>
      </c>
      <c r="C727" s="3">
        <v>2.9306000000000001</v>
      </c>
      <c r="D727" s="3">
        <v>21.84</v>
      </c>
    </row>
    <row r="728" spans="2:4">
      <c r="B728" s="2">
        <v>37903</v>
      </c>
      <c r="C728" s="3">
        <v>2.9125000000000001</v>
      </c>
      <c r="D728" s="3">
        <v>21.84</v>
      </c>
    </row>
    <row r="729" spans="2:4">
      <c r="B729" s="2">
        <v>37934</v>
      </c>
      <c r="C729" s="3">
        <v>2.8990999999999998</v>
      </c>
      <c r="D729" s="3">
        <v>21.84</v>
      </c>
    </row>
    <row r="730" spans="2:4">
      <c r="B730" s="2">
        <v>37964</v>
      </c>
      <c r="C730" s="3">
        <v>2.8959000000000001</v>
      </c>
      <c r="D730" s="3">
        <v>21.84</v>
      </c>
    </row>
    <row r="731" spans="2:4">
      <c r="B731" s="1" t="s">
        <v>409</v>
      </c>
      <c r="C731" s="3">
        <v>2.8898000000000001</v>
      </c>
      <c r="D731" s="3">
        <v>21.84</v>
      </c>
    </row>
    <row r="732" spans="2:4">
      <c r="B732" s="1" t="s">
        <v>410</v>
      </c>
      <c r="C732" s="3">
        <v>2.8967000000000001</v>
      </c>
      <c r="D732" s="3">
        <v>21.84</v>
      </c>
    </row>
    <row r="733" spans="2:4">
      <c r="B733" s="1" t="s">
        <v>411</v>
      </c>
      <c r="C733" s="3">
        <v>2.9056999999999999</v>
      </c>
      <c r="D733" s="3">
        <v>21.83</v>
      </c>
    </row>
    <row r="734" spans="2:4">
      <c r="B734" s="1" t="s">
        <v>412</v>
      </c>
      <c r="C734" s="3">
        <v>2.8975</v>
      </c>
      <c r="D734" s="3">
        <v>19.850000000000001</v>
      </c>
    </row>
    <row r="735" spans="2:4">
      <c r="B735" s="1" t="s">
        <v>413</v>
      </c>
      <c r="C735" s="3">
        <v>2.9064999999999999</v>
      </c>
      <c r="D735" s="3">
        <v>19.850000000000001</v>
      </c>
    </row>
    <row r="736" spans="2:4">
      <c r="B736" s="1" t="s">
        <v>414</v>
      </c>
      <c r="C736" s="3">
        <v>2.9020999999999999</v>
      </c>
      <c r="D736" s="3">
        <v>19.850000000000001</v>
      </c>
    </row>
    <row r="737" spans="2:4">
      <c r="B737" s="1" t="s">
        <v>415</v>
      </c>
      <c r="C737" s="3">
        <v>2.9144999999999999</v>
      </c>
      <c r="D737" s="3">
        <v>19.850000000000001</v>
      </c>
    </row>
    <row r="738" spans="2:4">
      <c r="B738" s="1" t="s">
        <v>416</v>
      </c>
      <c r="C738" s="3">
        <v>2.9243999999999999</v>
      </c>
      <c r="D738" s="3">
        <v>19.850000000000001</v>
      </c>
    </row>
    <row r="739" spans="2:4">
      <c r="B739" s="1" t="s">
        <v>417</v>
      </c>
      <c r="C739" s="3">
        <v>2.9306000000000001</v>
      </c>
      <c r="D739" s="3">
        <v>19.850000000000001</v>
      </c>
    </row>
    <row r="740" spans="2:4">
      <c r="B740" s="1" t="s">
        <v>418</v>
      </c>
      <c r="C740" s="3">
        <v>2.9373</v>
      </c>
      <c r="D740" s="3">
        <v>19.850000000000001</v>
      </c>
    </row>
    <row r="741" spans="2:4">
      <c r="B741" s="1" t="s">
        <v>419</v>
      </c>
      <c r="C741" s="3">
        <v>2.9373999999999998</v>
      </c>
      <c r="D741" s="3">
        <v>19.84</v>
      </c>
    </row>
    <row r="742" spans="2:4">
      <c r="B742" s="1" t="s">
        <v>420</v>
      </c>
      <c r="C742" s="3">
        <v>2.9234</v>
      </c>
      <c r="D742" s="3">
        <v>19.84</v>
      </c>
    </row>
    <row r="743" spans="2:4">
      <c r="B743" s="2">
        <v>37631</v>
      </c>
      <c r="C743" s="3">
        <v>2.9034</v>
      </c>
      <c r="D743" s="3">
        <v>19.829999999999998</v>
      </c>
    </row>
    <row r="744" spans="2:4">
      <c r="B744" s="2">
        <v>37662</v>
      </c>
      <c r="C744" s="3">
        <v>2.8988999999999998</v>
      </c>
      <c r="D744" s="3">
        <v>19.829999999999998</v>
      </c>
    </row>
    <row r="745" spans="2:4">
      <c r="B745" s="2">
        <v>37690</v>
      </c>
      <c r="C745" s="3">
        <v>2.8875000000000002</v>
      </c>
      <c r="D745" s="3">
        <v>19.84</v>
      </c>
    </row>
    <row r="746" spans="2:4">
      <c r="B746" s="2">
        <v>37782</v>
      </c>
      <c r="C746" s="3">
        <v>2.8753000000000002</v>
      </c>
      <c r="D746" s="3">
        <v>19.84</v>
      </c>
    </row>
    <row r="747" spans="2:4">
      <c r="B747" s="2">
        <v>37812</v>
      </c>
      <c r="C747" s="3">
        <v>2.8700999999999999</v>
      </c>
      <c r="D747" s="3">
        <v>19.84</v>
      </c>
    </row>
    <row r="748" spans="2:4">
      <c r="B748" s="2">
        <v>37843</v>
      </c>
      <c r="C748" s="3">
        <v>2.8443999999999998</v>
      </c>
      <c r="D748" s="3">
        <v>19.84</v>
      </c>
    </row>
    <row r="749" spans="2:4">
      <c r="B749" s="2">
        <v>37874</v>
      </c>
      <c r="C749" s="3">
        <v>2.8422000000000001</v>
      </c>
      <c r="D749" s="3">
        <v>19.84</v>
      </c>
    </row>
    <row r="750" spans="2:4">
      <c r="B750" s="2">
        <v>37904</v>
      </c>
      <c r="C750" s="3">
        <v>2.8401000000000001</v>
      </c>
      <c r="D750" s="3">
        <v>19.84</v>
      </c>
    </row>
    <row r="751" spans="2:4">
      <c r="B751" s="1" t="s">
        <v>421</v>
      </c>
      <c r="C751" s="3">
        <v>2.8371</v>
      </c>
      <c r="D751" s="3">
        <v>19.84</v>
      </c>
    </row>
    <row r="752" spans="2:4">
      <c r="B752" s="1" t="s">
        <v>422</v>
      </c>
      <c r="C752" s="3">
        <v>2.8424999999999998</v>
      </c>
      <c r="D752" s="3">
        <v>19.84</v>
      </c>
    </row>
    <row r="753" spans="2:4">
      <c r="B753" s="1" t="s">
        <v>423</v>
      </c>
      <c r="C753" s="3">
        <v>2.8268</v>
      </c>
      <c r="D753" s="3">
        <v>19.84</v>
      </c>
    </row>
    <row r="754" spans="2:4">
      <c r="B754" s="1" t="s">
        <v>424</v>
      </c>
      <c r="C754" s="3">
        <v>2.8409</v>
      </c>
      <c r="D754" s="3">
        <v>19.84</v>
      </c>
    </row>
    <row r="755" spans="2:4">
      <c r="B755" s="1" t="s">
        <v>425</v>
      </c>
      <c r="C755" s="3">
        <v>2.8635000000000002</v>
      </c>
      <c r="D755" s="3">
        <v>19.84</v>
      </c>
    </row>
    <row r="756" spans="2:4">
      <c r="B756" s="1" t="s">
        <v>426</v>
      </c>
      <c r="C756" s="3">
        <v>2.8839000000000001</v>
      </c>
      <c r="D756" s="3">
        <v>19.84</v>
      </c>
    </row>
    <row r="757" spans="2:4">
      <c r="B757" s="1" t="s">
        <v>427</v>
      </c>
      <c r="C757" s="3">
        <v>2.8641999999999999</v>
      </c>
      <c r="D757" s="3">
        <v>19.84</v>
      </c>
    </row>
    <row r="758" spans="2:4">
      <c r="B758" s="1" t="s">
        <v>428</v>
      </c>
      <c r="C758" s="3">
        <v>2.8601999999999999</v>
      </c>
      <c r="D758" s="3">
        <v>19.829999999999998</v>
      </c>
    </row>
    <row r="759" spans="2:4">
      <c r="B759" s="1" t="s">
        <v>429</v>
      </c>
      <c r="C759" s="3">
        <v>2.8698000000000001</v>
      </c>
      <c r="D759" s="3">
        <v>18.850000000000001</v>
      </c>
    </row>
    <row r="760" spans="2:4">
      <c r="B760" s="1" t="s">
        <v>430</v>
      </c>
      <c r="C760" s="3">
        <v>2.8694999999999999</v>
      </c>
      <c r="D760" s="3">
        <v>18.850000000000001</v>
      </c>
    </row>
    <row r="761" spans="2:4">
      <c r="B761" s="1" t="s">
        <v>431</v>
      </c>
      <c r="C761" s="3">
        <v>2.8727999999999998</v>
      </c>
      <c r="D761" s="3">
        <v>18.850000000000001</v>
      </c>
    </row>
    <row r="762" spans="2:4">
      <c r="B762" s="1" t="s">
        <v>432</v>
      </c>
      <c r="C762" s="3">
        <v>2.8675000000000002</v>
      </c>
      <c r="D762" s="3">
        <v>18.850000000000001</v>
      </c>
    </row>
    <row r="763" spans="2:4">
      <c r="B763" s="1" t="s">
        <v>433</v>
      </c>
      <c r="C763" s="3">
        <v>2.8536999999999999</v>
      </c>
      <c r="D763" s="3">
        <v>18.850000000000001</v>
      </c>
    </row>
    <row r="764" spans="2:4">
      <c r="B764" s="1" t="s">
        <v>434</v>
      </c>
      <c r="C764" s="3">
        <v>2.8439999999999999</v>
      </c>
      <c r="D764" s="3">
        <v>18.850000000000001</v>
      </c>
    </row>
    <row r="765" spans="2:4">
      <c r="B765" s="1" t="s">
        <v>435</v>
      </c>
      <c r="C765" s="3">
        <v>2.8561999999999999</v>
      </c>
      <c r="D765" s="3">
        <v>18.850000000000001</v>
      </c>
    </row>
    <row r="766" spans="2:4">
      <c r="B766" s="2">
        <v>37691</v>
      </c>
      <c r="C766" s="3">
        <v>2.8559000000000001</v>
      </c>
      <c r="D766" s="3">
        <v>18.850000000000001</v>
      </c>
    </row>
    <row r="767" spans="2:4">
      <c r="B767" s="2">
        <v>37722</v>
      </c>
      <c r="C767" s="3">
        <v>2.8607</v>
      </c>
      <c r="D767" s="3">
        <v>18.850000000000001</v>
      </c>
    </row>
    <row r="768" spans="2:4">
      <c r="B768" s="2">
        <v>37752</v>
      </c>
      <c r="C768" s="3">
        <v>2.8595999999999999</v>
      </c>
      <c r="D768" s="3">
        <v>18.850000000000001</v>
      </c>
    </row>
    <row r="769" spans="2:4">
      <c r="B769" s="2">
        <v>37783</v>
      </c>
      <c r="C769" s="3">
        <v>2.8708</v>
      </c>
      <c r="D769" s="3">
        <v>18.850000000000001</v>
      </c>
    </row>
    <row r="770" spans="2:4">
      <c r="B770" s="2">
        <v>37813</v>
      </c>
      <c r="C770" s="3">
        <v>2.8698999999999999</v>
      </c>
      <c r="D770" s="3">
        <v>18.850000000000001</v>
      </c>
    </row>
    <row r="771" spans="2:4">
      <c r="B771" s="2">
        <v>37905</v>
      </c>
      <c r="C771" s="3">
        <v>2.8807</v>
      </c>
      <c r="D771" s="3">
        <v>18.850000000000001</v>
      </c>
    </row>
    <row r="772" spans="2:4">
      <c r="B772" s="2">
        <v>37936</v>
      </c>
      <c r="C772" s="3">
        <v>2.8955000000000002</v>
      </c>
      <c r="D772" s="3">
        <v>18.850000000000001</v>
      </c>
    </row>
    <row r="773" spans="2:4">
      <c r="B773" s="2">
        <v>37966</v>
      </c>
      <c r="C773" s="3">
        <v>2.9112</v>
      </c>
      <c r="D773" s="3">
        <v>18.850000000000001</v>
      </c>
    </row>
    <row r="774" spans="2:4">
      <c r="B774" s="1" t="s">
        <v>436</v>
      </c>
      <c r="C774" s="3">
        <v>2.9196</v>
      </c>
      <c r="D774" s="3">
        <v>18.84</v>
      </c>
    </row>
    <row r="775" spans="2:4">
      <c r="B775" s="1" t="s">
        <v>437</v>
      </c>
      <c r="C775" s="3">
        <v>2.9418000000000002</v>
      </c>
      <c r="D775" s="3">
        <v>18.84</v>
      </c>
    </row>
    <row r="776" spans="2:4">
      <c r="B776" s="1" t="s">
        <v>438</v>
      </c>
      <c r="C776" s="3">
        <v>2.9546000000000001</v>
      </c>
      <c r="D776" s="3">
        <v>18.84</v>
      </c>
    </row>
    <row r="777" spans="2:4">
      <c r="B777" s="1" t="s">
        <v>439</v>
      </c>
      <c r="C777" s="3">
        <v>2.9420999999999999</v>
      </c>
      <c r="D777" s="3">
        <v>18.82</v>
      </c>
    </row>
    <row r="778" spans="2:4">
      <c r="B778" s="1" t="s">
        <v>440</v>
      </c>
      <c r="C778" s="3">
        <v>2.9506999999999999</v>
      </c>
      <c r="D778" s="3">
        <v>18.809999999999999</v>
      </c>
    </row>
    <row r="779" spans="2:4">
      <c r="B779" s="1" t="s">
        <v>441</v>
      </c>
      <c r="C779" s="3">
        <v>2.948</v>
      </c>
      <c r="D779" s="3">
        <v>17.34</v>
      </c>
    </row>
    <row r="780" spans="2:4">
      <c r="B780" s="1" t="s">
        <v>442</v>
      </c>
      <c r="C780" s="3">
        <v>2.9300999999999999</v>
      </c>
      <c r="D780" s="3">
        <v>17.34</v>
      </c>
    </row>
    <row r="781" spans="2:4">
      <c r="B781" s="1" t="s">
        <v>443</v>
      </c>
      <c r="C781" s="3">
        <v>2.927</v>
      </c>
      <c r="D781" s="3">
        <v>17.34</v>
      </c>
    </row>
    <row r="782" spans="2:4">
      <c r="B782" s="1" t="s">
        <v>444</v>
      </c>
      <c r="C782" s="3">
        <v>2.9245999999999999</v>
      </c>
      <c r="D782" s="3">
        <v>17.34</v>
      </c>
    </row>
    <row r="783" spans="2:4">
      <c r="B783" s="1" t="s">
        <v>445</v>
      </c>
      <c r="C783" s="3">
        <v>2.9361000000000002</v>
      </c>
      <c r="D783" s="3">
        <v>17.329999999999998</v>
      </c>
    </row>
    <row r="784" spans="2:4">
      <c r="B784" s="1" t="s">
        <v>446</v>
      </c>
      <c r="C784" s="3">
        <v>2.9477000000000002</v>
      </c>
      <c r="D784" s="3">
        <v>17.329999999999998</v>
      </c>
    </row>
    <row r="785" spans="2:4">
      <c r="B785" s="1" t="s">
        <v>447</v>
      </c>
      <c r="C785" s="3">
        <v>2.9493999999999998</v>
      </c>
      <c r="D785" s="3">
        <v>17.32</v>
      </c>
    </row>
    <row r="786" spans="2:4">
      <c r="B786" s="2">
        <v>37633</v>
      </c>
      <c r="C786" s="3">
        <v>2.9340999999999999</v>
      </c>
      <c r="D786" s="3">
        <v>17.309999999999999</v>
      </c>
    </row>
    <row r="787" spans="2:4">
      <c r="B787" s="2">
        <v>37664</v>
      </c>
      <c r="C787" s="3">
        <v>2.9272999999999998</v>
      </c>
      <c r="D787" s="3">
        <v>17.34</v>
      </c>
    </row>
    <row r="788" spans="2:4">
      <c r="B788" s="2">
        <v>37692</v>
      </c>
      <c r="C788" s="3">
        <v>2.9316</v>
      </c>
      <c r="D788" s="3">
        <v>17.329999999999998</v>
      </c>
    </row>
    <row r="789" spans="2:4">
      <c r="B789" s="2">
        <v>37723</v>
      </c>
      <c r="C789" s="3">
        <v>2.9403000000000001</v>
      </c>
      <c r="D789" s="3">
        <v>17.329999999999998</v>
      </c>
    </row>
    <row r="790" spans="2:4">
      <c r="B790" s="2">
        <v>37753</v>
      </c>
      <c r="C790" s="3">
        <v>2.9398</v>
      </c>
      <c r="D790" s="3">
        <v>17.329999999999998</v>
      </c>
    </row>
    <row r="791" spans="2:4">
      <c r="B791" s="2">
        <v>37845</v>
      </c>
      <c r="C791" s="3">
        <v>2.9422000000000001</v>
      </c>
      <c r="D791" s="3">
        <v>17.32</v>
      </c>
    </row>
    <row r="792" spans="2:4">
      <c r="B792" s="2">
        <v>37876</v>
      </c>
      <c r="C792" s="3">
        <v>2.9350000000000001</v>
      </c>
      <c r="D792" s="3">
        <v>17.32</v>
      </c>
    </row>
    <row r="793" spans="2:4">
      <c r="B793" s="2">
        <v>37906</v>
      </c>
      <c r="C793" s="3">
        <v>2.9428999999999998</v>
      </c>
      <c r="D793" s="3">
        <v>17.309999999999999</v>
      </c>
    </row>
    <row r="794" spans="2:4">
      <c r="B794" s="2">
        <v>37937</v>
      </c>
      <c r="C794" s="3">
        <v>2.9434</v>
      </c>
      <c r="D794" s="3">
        <v>17.3</v>
      </c>
    </row>
    <row r="795" spans="2:4">
      <c r="B795" s="2">
        <v>37967</v>
      </c>
      <c r="C795" s="3">
        <v>2.9420000000000002</v>
      </c>
      <c r="D795" s="3">
        <v>17.29</v>
      </c>
    </row>
    <row r="796" spans="2:4">
      <c r="B796" s="1" t="s">
        <v>448</v>
      </c>
      <c r="C796" s="3">
        <v>2.9293</v>
      </c>
      <c r="D796" s="3">
        <v>17.29</v>
      </c>
    </row>
    <row r="797" spans="2:4">
      <c r="B797" s="1" t="s">
        <v>449</v>
      </c>
      <c r="C797" s="3">
        <v>2.9319999999999999</v>
      </c>
      <c r="D797" s="3">
        <v>17.29</v>
      </c>
    </row>
    <row r="798" spans="2:4">
      <c r="B798" s="1" t="s">
        <v>450</v>
      </c>
      <c r="C798" s="3">
        <v>2.9380999999999999</v>
      </c>
      <c r="D798" s="3">
        <v>17.27</v>
      </c>
    </row>
    <row r="799" spans="2:4">
      <c r="B799" s="1" t="s">
        <v>451</v>
      </c>
      <c r="C799" s="3">
        <v>2.9340999999999999</v>
      </c>
      <c r="D799" s="3">
        <v>16.3</v>
      </c>
    </row>
    <row r="800" spans="2:4">
      <c r="B800" s="1" t="s">
        <v>452</v>
      </c>
      <c r="C800" s="3">
        <v>2.9278</v>
      </c>
      <c r="D800" s="3">
        <v>16.34</v>
      </c>
    </row>
    <row r="801" spans="2:4">
      <c r="B801" s="1" t="s">
        <v>453</v>
      </c>
      <c r="C801" s="3">
        <v>2.9239000000000002</v>
      </c>
      <c r="D801" s="3">
        <v>16.34</v>
      </c>
    </row>
    <row r="802" spans="2:4">
      <c r="B802" s="1" t="s">
        <v>454</v>
      </c>
      <c r="C802" s="3">
        <v>2.9175</v>
      </c>
      <c r="D802" s="3">
        <v>16.34</v>
      </c>
    </row>
    <row r="803" spans="2:4">
      <c r="B803" s="1" t="s">
        <v>455</v>
      </c>
      <c r="C803" s="3">
        <v>2.9081999999999999</v>
      </c>
      <c r="D803" s="3">
        <v>16.34</v>
      </c>
    </row>
    <row r="804" spans="2:4">
      <c r="B804" s="1" t="s">
        <v>456</v>
      </c>
      <c r="C804" s="3">
        <v>2.8994</v>
      </c>
      <c r="D804" s="3">
        <v>16.34</v>
      </c>
    </row>
    <row r="805" spans="2:4">
      <c r="B805" s="1" t="s">
        <v>457</v>
      </c>
      <c r="C805" s="3">
        <v>2.8883000000000001</v>
      </c>
      <c r="D805" s="3">
        <v>16.34</v>
      </c>
    </row>
    <row r="806" spans="2:4">
      <c r="B806" s="1" t="s">
        <v>458</v>
      </c>
      <c r="C806" s="3">
        <v>2.8892000000000002</v>
      </c>
      <c r="D806" s="3">
        <v>16.329999999999998</v>
      </c>
    </row>
    <row r="807" spans="2:4">
      <c r="B807" s="1" t="s">
        <v>459</v>
      </c>
      <c r="C807" s="3">
        <v>2.8892000000000002</v>
      </c>
      <c r="D807" s="3">
        <v>16.329999999999998</v>
      </c>
    </row>
    <row r="808" spans="2:4">
      <c r="B808" s="2">
        <v>38018</v>
      </c>
      <c r="C808" s="3">
        <v>2.8862000000000001</v>
      </c>
      <c r="D808" s="3">
        <v>16.34</v>
      </c>
    </row>
    <row r="809" spans="2:4">
      <c r="B809" s="2">
        <v>38108</v>
      </c>
      <c r="C809" s="3">
        <v>2.8626999999999998</v>
      </c>
      <c r="D809" s="3">
        <v>16.34</v>
      </c>
    </row>
    <row r="810" spans="2:4">
      <c r="B810" s="2">
        <v>38139</v>
      </c>
      <c r="C810" s="3">
        <v>2.8508</v>
      </c>
      <c r="D810" s="3">
        <v>16.34</v>
      </c>
    </row>
    <row r="811" spans="2:4">
      <c r="B811" s="2">
        <v>38169</v>
      </c>
      <c r="C811" s="3">
        <v>2.8723000000000001</v>
      </c>
      <c r="D811" s="3">
        <v>16.329999999999998</v>
      </c>
    </row>
    <row r="812" spans="2:4">
      <c r="B812" s="2">
        <v>38200</v>
      </c>
      <c r="C812" s="3">
        <v>2.8588</v>
      </c>
      <c r="D812" s="3">
        <v>16.329999999999998</v>
      </c>
    </row>
    <row r="813" spans="2:4">
      <c r="B813" s="2">
        <v>38231</v>
      </c>
      <c r="C813" s="3">
        <v>2.8422000000000001</v>
      </c>
      <c r="D813" s="3">
        <v>16.32</v>
      </c>
    </row>
    <row r="814" spans="2:4">
      <c r="B814" s="2">
        <v>38322</v>
      </c>
      <c r="C814" s="3">
        <v>2.8163</v>
      </c>
      <c r="D814" s="3">
        <v>16.32</v>
      </c>
    </row>
    <row r="815" spans="2:4">
      <c r="B815" s="1" t="s">
        <v>460</v>
      </c>
      <c r="C815" s="3">
        <v>2.8022</v>
      </c>
      <c r="D815" s="3">
        <v>16.32</v>
      </c>
    </row>
    <row r="816" spans="2:4">
      <c r="B816" s="1" t="s">
        <v>461</v>
      </c>
      <c r="C816" s="3">
        <v>2.8142</v>
      </c>
      <c r="D816" s="3">
        <v>16.309999999999999</v>
      </c>
    </row>
    <row r="817" spans="2:4">
      <c r="B817" s="1" t="s">
        <v>462</v>
      </c>
      <c r="C817" s="3">
        <v>2.8126000000000002</v>
      </c>
      <c r="D817" s="3">
        <v>16.309999999999999</v>
      </c>
    </row>
    <row r="818" spans="2:4">
      <c r="B818" s="1" t="s">
        <v>463</v>
      </c>
      <c r="C818" s="3">
        <v>2.8184</v>
      </c>
      <c r="D818" s="3">
        <v>16.3</v>
      </c>
    </row>
    <row r="819" spans="2:4">
      <c r="B819" s="1" t="s">
        <v>464</v>
      </c>
      <c r="C819" s="3">
        <v>2.8418999999999999</v>
      </c>
      <c r="D819" s="3">
        <v>16.3</v>
      </c>
    </row>
    <row r="820" spans="2:4">
      <c r="B820" s="1" t="s">
        <v>465</v>
      </c>
      <c r="C820" s="3">
        <v>2.8382000000000001</v>
      </c>
      <c r="D820" s="3">
        <v>16.3</v>
      </c>
    </row>
    <row r="821" spans="2:4">
      <c r="B821" s="1" t="s">
        <v>466</v>
      </c>
      <c r="C821" s="3">
        <v>2.8416999999999999</v>
      </c>
      <c r="D821" s="3">
        <v>16.28</v>
      </c>
    </row>
    <row r="822" spans="2:4">
      <c r="B822" s="1" t="s">
        <v>467</v>
      </c>
      <c r="C822" s="3">
        <v>2.8416999999999999</v>
      </c>
      <c r="D822" s="3">
        <v>16.329999999999998</v>
      </c>
    </row>
    <row r="823" spans="2:4">
      <c r="B823" s="1" t="s">
        <v>468</v>
      </c>
      <c r="C823" s="3">
        <v>2.8435000000000001</v>
      </c>
      <c r="D823" s="3">
        <v>16.329999999999998</v>
      </c>
    </row>
    <row r="824" spans="2:4">
      <c r="B824" s="1" t="s">
        <v>469</v>
      </c>
      <c r="C824" s="3">
        <v>2.8431000000000002</v>
      </c>
      <c r="D824" s="3">
        <v>16.329999999999998</v>
      </c>
    </row>
    <row r="825" spans="2:4">
      <c r="B825" s="1" t="s">
        <v>470</v>
      </c>
      <c r="C825" s="3">
        <v>2.8586999999999998</v>
      </c>
      <c r="D825" s="3">
        <v>16.32</v>
      </c>
    </row>
    <row r="826" spans="2:4">
      <c r="B826" s="1" t="s">
        <v>471</v>
      </c>
      <c r="C826" s="3">
        <v>2.8784999999999998</v>
      </c>
      <c r="D826" s="3">
        <v>16.32</v>
      </c>
    </row>
    <row r="827" spans="2:4">
      <c r="B827" s="1" t="s">
        <v>472</v>
      </c>
      <c r="C827" s="3">
        <v>2.9236</v>
      </c>
      <c r="D827" s="3">
        <v>16.3</v>
      </c>
    </row>
    <row r="828" spans="2:4">
      <c r="B828" s="1" t="s">
        <v>473</v>
      </c>
      <c r="C828" s="3">
        <v>2.9409000000000001</v>
      </c>
      <c r="D828" s="3">
        <v>16.29</v>
      </c>
    </row>
    <row r="829" spans="2:4">
      <c r="B829" s="2">
        <v>38019</v>
      </c>
      <c r="C829" s="3">
        <v>2.9485999999999999</v>
      </c>
      <c r="D829" s="3">
        <v>16.29</v>
      </c>
    </row>
    <row r="830" spans="2:4">
      <c r="B830" s="2">
        <v>38048</v>
      </c>
      <c r="C830" s="3">
        <v>2.9325999999999999</v>
      </c>
      <c r="D830" s="3">
        <v>16.29</v>
      </c>
    </row>
    <row r="831" spans="2:4">
      <c r="B831" s="2">
        <v>38079</v>
      </c>
      <c r="C831" s="3">
        <v>2.9106000000000001</v>
      </c>
      <c r="D831" s="3">
        <v>16.28</v>
      </c>
    </row>
    <row r="832" spans="2:4">
      <c r="B832" s="2">
        <v>38109</v>
      </c>
      <c r="C832" s="3">
        <v>2.9335</v>
      </c>
      <c r="D832" s="3">
        <v>16.28</v>
      </c>
    </row>
    <row r="833" spans="2:4">
      <c r="B833" s="2">
        <v>38140</v>
      </c>
      <c r="C833" s="3">
        <v>2.95</v>
      </c>
      <c r="D833" s="3">
        <v>16.27</v>
      </c>
    </row>
    <row r="834" spans="2:4">
      <c r="B834" s="2">
        <v>38232</v>
      </c>
      <c r="C834" s="3">
        <v>2.9340999999999999</v>
      </c>
      <c r="D834" s="3">
        <v>16.27</v>
      </c>
    </row>
    <row r="835" spans="2:4">
      <c r="B835" s="2">
        <v>38262</v>
      </c>
      <c r="C835" s="3">
        <v>2.9198</v>
      </c>
      <c r="D835" s="3">
        <v>16.260000000000002</v>
      </c>
    </row>
    <row r="836" spans="2:4">
      <c r="B836" s="2">
        <v>38293</v>
      </c>
      <c r="C836" s="3">
        <v>2.9253</v>
      </c>
      <c r="D836" s="3">
        <v>16.27</v>
      </c>
    </row>
    <row r="837" spans="2:4">
      <c r="B837" s="2">
        <v>38323</v>
      </c>
      <c r="C837" s="3">
        <v>2.9041999999999999</v>
      </c>
      <c r="D837" s="3">
        <v>16.29</v>
      </c>
    </row>
    <row r="838" spans="2:4">
      <c r="B838" s="1" t="s">
        <v>474</v>
      </c>
      <c r="C838" s="3">
        <v>2.9085000000000001</v>
      </c>
      <c r="D838" s="3">
        <v>16.32</v>
      </c>
    </row>
    <row r="839" spans="2:4">
      <c r="B839" s="1" t="s">
        <v>475</v>
      </c>
      <c r="C839" s="3">
        <v>2.9066000000000001</v>
      </c>
      <c r="D839" s="3">
        <v>16.329999999999998</v>
      </c>
    </row>
    <row r="840" spans="2:4">
      <c r="B840" s="1" t="s">
        <v>476</v>
      </c>
      <c r="C840" s="3">
        <v>2.9125000000000001</v>
      </c>
      <c r="D840" s="3">
        <v>16.329999999999998</v>
      </c>
    </row>
    <row r="841" spans="2:4">
      <c r="B841" s="1" t="s">
        <v>477</v>
      </c>
      <c r="C841" s="3">
        <v>2.9296000000000002</v>
      </c>
      <c r="D841" s="3">
        <v>16.329999999999998</v>
      </c>
    </row>
    <row r="842" spans="2:4">
      <c r="B842" s="1" t="s">
        <v>478</v>
      </c>
      <c r="C842" s="3">
        <v>2.9508999999999999</v>
      </c>
      <c r="D842" s="3">
        <v>16.329999999999998</v>
      </c>
    </row>
    <row r="843" spans="2:4">
      <c r="B843" s="1" t="s">
        <v>479</v>
      </c>
      <c r="C843" s="3">
        <v>2.9878</v>
      </c>
      <c r="D843" s="3">
        <v>16.32</v>
      </c>
    </row>
    <row r="844" spans="2:4">
      <c r="B844" s="1" t="s">
        <v>480</v>
      </c>
      <c r="C844" s="3">
        <v>2.9403000000000001</v>
      </c>
      <c r="D844" s="3">
        <v>16.32</v>
      </c>
    </row>
    <row r="845" spans="2:4">
      <c r="B845" s="1" t="s">
        <v>481</v>
      </c>
      <c r="C845" s="3">
        <v>2.9369000000000001</v>
      </c>
      <c r="D845" s="3">
        <v>16.309999999999999</v>
      </c>
    </row>
    <row r="846" spans="2:4">
      <c r="B846" s="1" t="s">
        <v>482</v>
      </c>
      <c r="C846" s="3">
        <v>2.9138000000000002</v>
      </c>
      <c r="D846" s="3">
        <v>16.3</v>
      </c>
    </row>
    <row r="847" spans="2:4">
      <c r="B847" s="2">
        <v>37989</v>
      </c>
      <c r="C847" s="3">
        <v>2.8944999999999999</v>
      </c>
      <c r="D847" s="3">
        <v>16.29</v>
      </c>
    </row>
    <row r="848" spans="2:4">
      <c r="B848" s="2">
        <v>38020</v>
      </c>
      <c r="C848" s="3">
        <v>2.9085999999999999</v>
      </c>
      <c r="D848" s="3">
        <v>16.29</v>
      </c>
    </row>
    <row r="849" spans="2:4">
      <c r="B849" s="2">
        <v>38049</v>
      </c>
      <c r="C849" s="3">
        <v>2.8812000000000002</v>
      </c>
      <c r="D849" s="3">
        <v>16.28</v>
      </c>
    </row>
    <row r="850" spans="2:4">
      <c r="B850" s="2">
        <v>38080</v>
      </c>
      <c r="C850" s="3">
        <v>2.8877999999999999</v>
      </c>
      <c r="D850" s="3">
        <v>16.27</v>
      </c>
    </row>
    <row r="851" spans="2:4">
      <c r="B851" s="2">
        <v>38110</v>
      </c>
      <c r="C851" s="3">
        <v>2.879</v>
      </c>
      <c r="D851" s="3">
        <v>16.3</v>
      </c>
    </row>
    <row r="852" spans="2:4">
      <c r="B852" s="2">
        <v>38202</v>
      </c>
      <c r="C852" s="3">
        <v>2.8752</v>
      </c>
      <c r="D852" s="3">
        <v>16.29</v>
      </c>
    </row>
    <row r="853" spans="2:4">
      <c r="B853" s="2">
        <v>38233</v>
      </c>
      <c r="C853" s="3">
        <v>2.8757999999999999</v>
      </c>
      <c r="D853" s="3">
        <v>16.29</v>
      </c>
    </row>
    <row r="854" spans="2:4">
      <c r="B854" s="2">
        <v>38263</v>
      </c>
      <c r="C854" s="3">
        <v>2.8891</v>
      </c>
      <c r="D854" s="3">
        <v>16.28</v>
      </c>
    </row>
    <row r="855" spans="2:4">
      <c r="B855" s="2">
        <v>38294</v>
      </c>
      <c r="C855" s="3">
        <v>2.9131999999999998</v>
      </c>
      <c r="D855" s="3">
        <v>16.27</v>
      </c>
    </row>
    <row r="856" spans="2:4">
      <c r="B856" s="2">
        <v>38324</v>
      </c>
      <c r="C856" s="3">
        <v>2.9062999999999999</v>
      </c>
      <c r="D856" s="3">
        <v>16.260000000000002</v>
      </c>
    </row>
    <row r="857" spans="2:4">
      <c r="B857" s="1" t="s">
        <v>483</v>
      </c>
      <c r="C857" s="3">
        <v>2.9013</v>
      </c>
      <c r="D857" s="3">
        <v>16.25</v>
      </c>
    </row>
    <row r="858" spans="2:4">
      <c r="B858" s="1" t="s">
        <v>484</v>
      </c>
      <c r="C858" s="3">
        <v>2.9001000000000001</v>
      </c>
      <c r="D858" s="3">
        <v>16.239999999999998</v>
      </c>
    </row>
    <row r="859" spans="2:4">
      <c r="B859" s="1" t="s">
        <v>485</v>
      </c>
      <c r="C859" s="3">
        <v>2.907</v>
      </c>
      <c r="D859" s="3">
        <v>16.23</v>
      </c>
    </row>
    <row r="860" spans="2:4">
      <c r="B860" s="1" t="s">
        <v>486</v>
      </c>
      <c r="C860" s="3">
        <v>2.9135</v>
      </c>
      <c r="D860" s="3">
        <v>16.02</v>
      </c>
    </row>
    <row r="861" spans="2:4">
      <c r="B861" s="1" t="s">
        <v>487</v>
      </c>
      <c r="C861" s="3">
        <v>2.9</v>
      </c>
      <c r="D861" s="3">
        <v>16.05</v>
      </c>
    </row>
    <row r="862" spans="2:4">
      <c r="B862" s="1" t="s">
        <v>488</v>
      </c>
      <c r="C862" s="3">
        <v>2.9106999999999998</v>
      </c>
      <c r="D862" s="3">
        <v>16.09</v>
      </c>
    </row>
    <row r="863" spans="2:4">
      <c r="B863" s="1" t="s">
        <v>489</v>
      </c>
      <c r="C863" s="3">
        <v>2.9144000000000001</v>
      </c>
      <c r="D863" s="3">
        <v>16.12</v>
      </c>
    </row>
    <row r="864" spans="2:4">
      <c r="B864" s="1" t="s">
        <v>490</v>
      </c>
      <c r="C864" s="3">
        <v>2.9264000000000001</v>
      </c>
      <c r="D864" s="3">
        <v>16.11</v>
      </c>
    </row>
    <row r="865" spans="2:4">
      <c r="B865" s="1" t="s">
        <v>491</v>
      </c>
      <c r="C865" s="3">
        <v>2.9337</v>
      </c>
      <c r="D865" s="3">
        <v>16.100000000000001</v>
      </c>
    </row>
    <row r="866" spans="2:4">
      <c r="B866" s="1" t="s">
        <v>492</v>
      </c>
      <c r="C866" s="3">
        <v>2.9409999999999998</v>
      </c>
      <c r="D866" s="3">
        <v>16.11</v>
      </c>
    </row>
    <row r="867" spans="2:4">
      <c r="B867" s="1" t="s">
        <v>493</v>
      </c>
      <c r="C867" s="3">
        <v>2.9365000000000001</v>
      </c>
      <c r="D867" s="3">
        <v>16.09</v>
      </c>
    </row>
    <row r="868" spans="2:4">
      <c r="B868" s="1" t="s">
        <v>494</v>
      </c>
      <c r="C868" s="3">
        <v>2.9216000000000002</v>
      </c>
      <c r="D868" s="3">
        <v>16.07</v>
      </c>
    </row>
    <row r="869" spans="2:4">
      <c r="B869" s="1" t="s">
        <v>495</v>
      </c>
      <c r="C869" s="3">
        <v>2.9085999999999999</v>
      </c>
      <c r="D869" s="3">
        <v>16.11</v>
      </c>
    </row>
    <row r="870" spans="2:4">
      <c r="B870" s="2">
        <v>37990</v>
      </c>
      <c r="C870" s="3">
        <v>2.8904000000000001</v>
      </c>
      <c r="D870" s="3">
        <v>16.100000000000001</v>
      </c>
    </row>
    <row r="871" spans="2:4">
      <c r="B871" s="2">
        <v>38021</v>
      </c>
      <c r="C871" s="3">
        <v>2.8929999999999998</v>
      </c>
      <c r="D871" s="3">
        <v>16.11</v>
      </c>
    </row>
    <row r="872" spans="2:4">
      <c r="B872" s="2">
        <v>38111</v>
      </c>
      <c r="C872" s="3">
        <v>2.8851</v>
      </c>
      <c r="D872" s="3">
        <v>16.11</v>
      </c>
    </row>
    <row r="873" spans="2:4">
      <c r="B873" s="2">
        <v>38142</v>
      </c>
      <c r="C873" s="3">
        <v>2.8742999999999999</v>
      </c>
      <c r="D873" s="3">
        <v>16.100000000000001</v>
      </c>
    </row>
    <row r="874" spans="2:4">
      <c r="B874" s="2">
        <v>38172</v>
      </c>
      <c r="C874" s="3">
        <v>2.8773</v>
      </c>
      <c r="D874" s="3">
        <v>16.100000000000001</v>
      </c>
    </row>
    <row r="875" spans="2:4">
      <c r="B875" s="2">
        <v>38203</v>
      </c>
      <c r="C875" s="3">
        <v>2.8801999999999999</v>
      </c>
      <c r="D875" s="3">
        <v>16.09</v>
      </c>
    </row>
    <row r="876" spans="2:4">
      <c r="B876" s="2">
        <v>38325</v>
      </c>
      <c r="C876" s="3">
        <v>2.8855</v>
      </c>
      <c r="D876" s="3">
        <v>16.09</v>
      </c>
    </row>
    <row r="877" spans="2:4">
      <c r="B877" s="1" t="s">
        <v>496</v>
      </c>
      <c r="C877" s="3">
        <v>2.8851</v>
      </c>
      <c r="D877" s="3">
        <v>16.079999999999998</v>
      </c>
    </row>
    <row r="878" spans="2:4">
      <c r="B878" s="1" t="s">
        <v>497</v>
      </c>
      <c r="C878" s="3">
        <v>2.8956</v>
      </c>
      <c r="D878" s="3">
        <v>16.059999999999999</v>
      </c>
    </row>
    <row r="879" spans="2:4">
      <c r="B879" s="1" t="s">
        <v>498</v>
      </c>
      <c r="C879" s="3">
        <v>2.9064000000000001</v>
      </c>
      <c r="D879" s="3">
        <v>15.86</v>
      </c>
    </row>
    <row r="880" spans="2:4">
      <c r="B880" s="1" t="s">
        <v>499</v>
      </c>
      <c r="C880" s="3">
        <v>2.9152999999999998</v>
      </c>
      <c r="D880" s="3">
        <v>15.86</v>
      </c>
    </row>
    <row r="881" spans="2:4">
      <c r="B881" s="1" t="s">
        <v>500</v>
      </c>
      <c r="C881" s="3">
        <v>2.9100999999999999</v>
      </c>
      <c r="D881" s="3">
        <v>15.88</v>
      </c>
    </row>
    <row r="882" spans="2:4">
      <c r="B882" s="1" t="s">
        <v>501</v>
      </c>
      <c r="C882" s="3">
        <v>2.9186000000000001</v>
      </c>
      <c r="D882" s="3">
        <v>15.88</v>
      </c>
    </row>
    <row r="883" spans="2:4">
      <c r="B883" s="1" t="s">
        <v>502</v>
      </c>
      <c r="C883" s="3">
        <v>2.9304999999999999</v>
      </c>
      <c r="D883" s="3">
        <v>15.86</v>
      </c>
    </row>
    <row r="884" spans="2:4">
      <c r="B884" s="1" t="s">
        <v>503</v>
      </c>
      <c r="C884" s="3">
        <v>2.9173</v>
      </c>
      <c r="D884" s="3">
        <v>15.85</v>
      </c>
    </row>
    <row r="885" spans="2:4">
      <c r="B885" s="1" t="s">
        <v>504</v>
      </c>
      <c r="C885" s="3">
        <v>2.9085000000000001</v>
      </c>
      <c r="D885" s="3">
        <v>15.84</v>
      </c>
    </row>
    <row r="886" spans="2:4">
      <c r="B886" s="1" t="s">
        <v>505</v>
      </c>
      <c r="C886" s="3">
        <v>2.9161000000000001</v>
      </c>
      <c r="D886" s="3">
        <v>15.83</v>
      </c>
    </row>
    <row r="887" spans="2:4">
      <c r="B887" s="1" t="s">
        <v>506</v>
      </c>
      <c r="C887" s="3">
        <v>2.9335</v>
      </c>
      <c r="D887" s="3">
        <v>15.82</v>
      </c>
    </row>
    <row r="888" spans="2:4">
      <c r="B888" s="1" t="s">
        <v>507</v>
      </c>
      <c r="C888" s="3">
        <v>2.9521999999999999</v>
      </c>
      <c r="D888" s="3">
        <v>15.8</v>
      </c>
    </row>
    <row r="889" spans="2:4">
      <c r="B889" s="1" t="s">
        <v>508</v>
      </c>
      <c r="C889" s="3">
        <v>2.9447000000000001</v>
      </c>
      <c r="D889" s="3">
        <v>15.8</v>
      </c>
    </row>
    <row r="890" spans="2:4">
      <c r="B890" s="2">
        <v>38051</v>
      </c>
      <c r="C890" s="3">
        <v>2.9569000000000001</v>
      </c>
      <c r="D890" s="3">
        <v>15.79</v>
      </c>
    </row>
    <row r="891" spans="2:4">
      <c r="B891" s="2">
        <v>38082</v>
      </c>
      <c r="C891" s="3">
        <v>2.9695999999999998</v>
      </c>
      <c r="D891" s="3">
        <v>15.79</v>
      </c>
    </row>
    <row r="892" spans="2:4">
      <c r="B892" s="2">
        <v>38112</v>
      </c>
      <c r="C892" s="3">
        <v>2.9615999999999998</v>
      </c>
      <c r="D892" s="3">
        <v>15.78</v>
      </c>
    </row>
    <row r="893" spans="2:4">
      <c r="B893" s="2">
        <v>38143</v>
      </c>
      <c r="C893" s="3">
        <v>2.9899</v>
      </c>
      <c r="D893" s="3">
        <v>15.77</v>
      </c>
    </row>
    <row r="894" spans="2:4">
      <c r="B894" s="2">
        <v>38173</v>
      </c>
      <c r="C894" s="3">
        <v>3.0503999999999998</v>
      </c>
      <c r="D894" s="3">
        <v>15.76</v>
      </c>
    </row>
    <row r="895" spans="2:4">
      <c r="B895" s="2">
        <v>38265</v>
      </c>
      <c r="C895" s="3">
        <v>3.1248999999999998</v>
      </c>
      <c r="D895" s="3">
        <v>15.75</v>
      </c>
    </row>
    <row r="896" spans="2:4">
      <c r="B896" s="2">
        <v>38296</v>
      </c>
      <c r="C896" s="3">
        <v>3.1051000000000002</v>
      </c>
      <c r="D896" s="3">
        <v>15.74</v>
      </c>
    </row>
    <row r="897" spans="2:4">
      <c r="B897" s="2">
        <v>38326</v>
      </c>
      <c r="C897" s="3">
        <v>3.1211000000000002</v>
      </c>
      <c r="D897" s="3">
        <v>15.73</v>
      </c>
    </row>
    <row r="898" spans="2:4">
      <c r="B898" s="1" t="s">
        <v>509</v>
      </c>
      <c r="C898" s="3">
        <v>3.1278999999999999</v>
      </c>
      <c r="D898" s="3">
        <v>15.74</v>
      </c>
    </row>
    <row r="899" spans="2:4">
      <c r="B899" s="1" t="s">
        <v>510</v>
      </c>
      <c r="C899" s="3">
        <v>3.0981999999999998</v>
      </c>
      <c r="D899" s="3">
        <v>15.77</v>
      </c>
    </row>
    <row r="900" spans="2:4">
      <c r="B900" s="1" t="s">
        <v>511</v>
      </c>
      <c r="C900" s="3">
        <v>3.1219999999999999</v>
      </c>
      <c r="D900" s="3">
        <v>15.76</v>
      </c>
    </row>
    <row r="901" spans="2:4">
      <c r="B901" s="1" t="s">
        <v>512</v>
      </c>
      <c r="C901" s="3">
        <v>3.1168999999999998</v>
      </c>
      <c r="D901" s="3">
        <v>15.75</v>
      </c>
    </row>
    <row r="902" spans="2:4">
      <c r="B902" s="1" t="s">
        <v>513</v>
      </c>
      <c r="C902" s="3">
        <v>3.1059000000000001</v>
      </c>
      <c r="D902" s="3">
        <v>15.73</v>
      </c>
    </row>
    <row r="903" spans="2:4">
      <c r="B903" s="1" t="s">
        <v>514</v>
      </c>
      <c r="C903" s="3">
        <v>3.1812999999999998</v>
      </c>
      <c r="D903" s="3">
        <v>15.77</v>
      </c>
    </row>
    <row r="904" spans="2:4">
      <c r="B904" s="1" t="s">
        <v>515</v>
      </c>
      <c r="C904" s="3">
        <v>3.2050999999999998</v>
      </c>
      <c r="D904" s="3">
        <v>15.81</v>
      </c>
    </row>
    <row r="905" spans="2:4">
      <c r="B905" s="1" t="s">
        <v>516</v>
      </c>
      <c r="C905" s="3">
        <v>3.1798000000000002</v>
      </c>
      <c r="D905" s="3">
        <v>15.8</v>
      </c>
    </row>
    <row r="906" spans="2:4">
      <c r="B906" s="1" t="s">
        <v>517</v>
      </c>
      <c r="C906" s="3">
        <v>3.1576</v>
      </c>
      <c r="D906" s="3">
        <v>15.79</v>
      </c>
    </row>
    <row r="907" spans="2:4">
      <c r="B907" s="1" t="s">
        <v>518</v>
      </c>
      <c r="C907" s="3">
        <v>3.157</v>
      </c>
      <c r="D907" s="3">
        <v>15.8</v>
      </c>
    </row>
    <row r="908" spans="2:4">
      <c r="B908" s="1" t="s">
        <v>519</v>
      </c>
      <c r="C908" s="3">
        <v>3.1524000000000001</v>
      </c>
      <c r="D908" s="3">
        <v>15.79</v>
      </c>
    </row>
    <row r="909" spans="2:4">
      <c r="B909" s="1" t="s">
        <v>520</v>
      </c>
      <c r="C909" s="3">
        <v>3.0960999999999999</v>
      </c>
      <c r="D909" s="3">
        <v>15.78</v>
      </c>
    </row>
    <row r="910" spans="2:4">
      <c r="B910" s="1" t="s">
        <v>521</v>
      </c>
      <c r="C910" s="3">
        <v>3.1291000000000002</v>
      </c>
      <c r="D910" s="3">
        <v>15.78</v>
      </c>
    </row>
    <row r="911" spans="2:4">
      <c r="B911" s="2">
        <v>37992</v>
      </c>
      <c r="C911" s="3">
        <v>3.1566999999999998</v>
      </c>
      <c r="D911" s="3">
        <v>15.78</v>
      </c>
    </row>
    <row r="912" spans="2:4">
      <c r="B912" s="2">
        <v>38023</v>
      </c>
      <c r="C912" s="3">
        <v>3.1301999999999999</v>
      </c>
      <c r="D912" s="3">
        <v>15.75</v>
      </c>
    </row>
    <row r="913" spans="2:4">
      <c r="B913" s="2">
        <v>38052</v>
      </c>
      <c r="C913" s="3">
        <v>3.1442999999999999</v>
      </c>
      <c r="D913" s="3">
        <v>15.76</v>
      </c>
    </row>
    <row r="914" spans="2:4">
      <c r="B914" s="2">
        <v>38083</v>
      </c>
      <c r="C914" s="3">
        <v>3.1335000000000002</v>
      </c>
      <c r="D914" s="3">
        <v>15.79</v>
      </c>
    </row>
    <row r="915" spans="2:4">
      <c r="B915" s="2">
        <v>38174</v>
      </c>
      <c r="C915" s="3">
        <v>3.1118999999999999</v>
      </c>
      <c r="D915" s="3">
        <v>15.82</v>
      </c>
    </row>
    <row r="916" spans="2:4">
      <c r="B916" s="2">
        <v>38205</v>
      </c>
      <c r="C916" s="3">
        <v>3.1154999999999999</v>
      </c>
      <c r="D916" s="3">
        <v>15.84</v>
      </c>
    </row>
    <row r="917" spans="2:4">
      <c r="B917" s="2">
        <v>38236</v>
      </c>
      <c r="C917" s="3">
        <v>3.1166</v>
      </c>
      <c r="D917" s="3">
        <v>15.82</v>
      </c>
    </row>
    <row r="918" spans="2:4">
      <c r="B918" s="2">
        <v>38297</v>
      </c>
      <c r="C918" s="3">
        <v>3.1402000000000001</v>
      </c>
      <c r="D918" s="3">
        <v>15.79</v>
      </c>
    </row>
    <row r="919" spans="2:4">
      <c r="B919" s="1" t="s">
        <v>522</v>
      </c>
      <c r="C919" s="3">
        <v>3.1650999999999998</v>
      </c>
      <c r="D919" s="3">
        <v>15.8</v>
      </c>
    </row>
    <row r="920" spans="2:4">
      <c r="B920" s="1" t="s">
        <v>523</v>
      </c>
      <c r="C920" s="3">
        <v>3.1379999999999999</v>
      </c>
      <c r="D920" s="3">
        <v>15.82</v>
      </c>
    </row>
    <row r="921" spans="2:4">
      <c r="B921" s="1" t="s">
        <v>524</v>
      </c>
      <c r="C921" s="3">
        <v>3.1404999999999998</v>
      </c>
      <c r="D921" s="3">
        <v>15.8</v>
      </c>
    </row>
    <row r="922" spans="2:4">
      <c r="B922" s="1" t="s">
        <v>525</v>
      </c>
      <c r="C922" s="3">
        <v>3.1280000000000001</v>
      </c>
      <c r="D922" s="3">
        <v>15.79</v>
      </c>
    </row>
    <row r="923" spans="2:4">
      <c r="B923" s="1" t="s">
        <v>526</v>
      </c>
      <c r="C923" s="3">
        <v>3.1387999999999998</v>
      </c>
      <c r="D923" s="3">
        <v>15.79</v>
      </c>
    </row>
    <row r="924" spans="2:4">
      <c r="B924" s="1" t="s">
        <v>527</v>
      </c>
      <c r="C924" s="3">
        <v>3.1297999999999999</v>
      </c>
      <c r="D924" s="3">
        <v>15.81</v>
      </c>
    </row>
    <row r="925" spans="2:4">
      <c r="B925" s="1" t="s">
        <v>528</v>
      </c>
      <c r="C925" s="3">
        <v>3.1341000000000001</v>
      </c>
      <c r="D925" s="3">
        <v>15.82</v>
      </c>
    </row>
    <row r="926" spans="2:4">
      <c r="B926" s="1" t="s">
        <v>529</v>
      </c>
      <c r="C926" s="3">
        <v>3.1257999999999999</v>
      </c>
      <c r="D926" s="3">
        <v>15.79</v>
      </c>
    </row>
    <row r="927" spans="2:4">
      <c r="B927" s="1" t="s">
        <v>530</v>
      </c>
      <c r="C927" s="3">
        <v>3.1030000000000002</v>
      </c>
      <c r="D927" s="3">
        <v>15.79</v>
      </c>
    </row>
    <row r="928" spans="2:4">
      <c r="B928" s="1" t="s">
        <v>531</v>
      </c>
      <c r="C928" s="3">
        <v>3.1095999999999999</v>
      </c>
      <c r="D928" s="3">
        <v>15.8</v>
      </c>
    </row>
    <row r="929" spans="2:4">
      <c r="B929" s="1" t="s">
        <v>532</v>
      </c>
      <c r="C929" s="3">
        <v>3.1246999999999998</v>
      </c>
      <c r="D929" s="3">
        <v>15.81</v>
      </c>
    </row>
    <row r="930" spans="2:4">
      <c r="B930" s="1" t="s">
        <v>533</v>
      </c>
      <c r="C930" s="3">
        <v>3.1183000000000001</v>
      </c>
      <c r="D930" s="3">
        <v>15.81</v>
      </c>
    </row>
    <row r="931" spans="2:4">
      <c r="B931" s="1" t="s">
        <v>534</v>
      </c>
      <c r="C931" s="3">
        <v>3.1074999999999999</v>
      </c>
      <c r="D931" s="3">
        <v>15.8</v>
      </c>
    </row>
    <row r="932" spans="2:4">
      <c r="B932" s="2">
        <v>37993</v>
      </c>
      <c r="C932" s="3">
        <v>3.0747</v>
      </c>
      <c r="D932" s="3">
        <v>15.8</v>
      </c>
    </row>
    <row r="933" spans="2:4">
      <c r="B933" s="2">
        <v>38024</v>
      </c>
      <c r="C933" s="3">
        <v>3.0501999999999998</v>
      </c>
      <c r="D933" s="3">
        <v>15.81</v>
      </c>
    </row>
    <row r="934" spans="2:4">
      <c r="B934" s="2">
        <v>38114</v>
      </c>
      <c r="C934" s="3">
        <v>3.0316000000000001</v>
      </c>
      <c r="D934" s="3">
        <v>15.8</v>
      </c>
    </row>
    <row r="935" spans="2:4">
      <c r="B935" s="2">
        <v>38145</v>
      </c>
      <c r="C935" s="3">
        <v>3.0417999999999998</v>
      </c>
      <c r="D935" s="3">
        <v>15.8</v>
      </c>
    </row>
    <row r="936" spans="2:4">
      <c r="B936" s="2">
        <v>38175</v>
      </c>
      <c r="C936" s="3">
        <v>3.0367000000000002</v>
      </c>
      <c r="D936" s="3">
        <v>15.79</v>
      </c>
    </row>
    <row r="937" spans="2:4">
      <c r="B937" s="2">
        <v>38206</v>
      </c>
      <c r="C937" s="3">
        <v>3.0474999999999999</v>
      </c>
      <c r="D937" s="3">
        <v>15.77</v>
      </c>
    </row>
    <row r="938" spans="2:4">
      <c r="B938" s="2">
        <v>38237</v>
      </c>
      <c r="C938" s="3">
        <v>3.0428999999999999</v>
      </c>
      <c r="D938" s="3">
        <v>15.77</v>
      </c>
    </row>
    <row r="939" spans="2:4">
      <c r="B939" s="2">
        <v>38328</v>
      </c>
      <c r="C939" s="3">
        <v>3.0371000000000001</v>
      </c>
      <c r="D939" s="3">
        <v>15.78</v>
      </c>
    </row>
    <row r="940" spans="2:4">
      <c r="B940" s="1" t="s">
        <v>535</v>
      </c>
      <c r="C940" s="3">
        <v>3.0419999999999998</v>
      </c>
      <c r="D940" s="3">
        <v>15.78</v>
      </c>
    </row>
    <row r="941" spans="2:4">
      <c r="B941" s="1" t="s">
        <v>536</v>
      </c>
      <c r="C941" s="3">
        <v>3.0284</v>
      </c>
      <c r="D941" s="3">
        <v>15.76</v>
      </c>
    </row>
    <row r="942" spans="2:4">
      <c r="B942" s="1" t="s">
        <v>537</v>
      </c>
      <c r="C942" s="3">
        <v>3.0215000000000001</v>
      </c>
      <c r="D942" s="3">
        <v>15.77</v>
      </c>
    </row>
    <row r="943" spans="2:4">
      <c r="B943" s="1" t="s">
        <v>538</v>
      </c>
      <c r="C943" s="3">
        <v>3.0021</v>
      </c>
      <c r="D943" s="3">
        <v>15.76</v>
      </c>
    </row>
    <row r="944" spans="2:4">
      <c r="B944" s="1" t="s">
        <v>539</v>
      </c>
      <c r="C944" s="3">
        <v>2.9939</v>
      </c>
      <c r="D944" s="3">
        <v>15.76</v>
      </c>
    </row>
    <row r="945" spans="2:4">
      <c r="B945" s="1" t="s">
        <v>540</v>
      </c>
      <c r="C945" s="3">
        <v>3.0041000000000002</v>
      </c>
      <c r="D945" s="3">
        <v>15.76</v>
      </c>
    </row>
    <row r="946" spans="2:4">
      <c r="B946" s="1" t="s">
        <v>541</v>
      </c>
      <c r="C946" s="3">
        <v>3.0247000000000002</v>
      </c>
      <c r="D946" s="3">
        <v>15.75</v>
      </c>
    </row>
    <row r="947" spans="2:4">
      <c r="B947" s="1" t="s">
        <v>542</v>
      </c>
      <c r="C947" s="3">
        <v>3.0392000000000001</v>
      </c>
      <c r="D947" s="3">
        <v>15.75</v>
      </c>
    </row>
    <row r="948" spans="2:4">
      <c r="B948" s="1" t="s">
        <v>543</v>
      </c>
      <c r="C948" s="3">
        <v>3.0465</v>
      </c>
      <c r="D948" s="3">
        <v>15.75</v>
      </c>
    </row>
    <row r="949" spans="2:4">
      <c r="B949" s="1" t="s">
        <v>544</v>
      </c>
      <c r="C949" s="3">
        <v>3.0573000000000001</v>
      </c>
      <c r="D949" s="3">
        <v>15.75</v>
      </c>
    </row>
    <row r="950" spans="2:4">
      <c r="B950" s="1" t="s">
        <v>545</v>
      </c>
      <c r="C950" s="3">
        <v>3.0670000000000002</v>
      </c>
      <c r="D950" s="3">
        <v>15.75</v>
      </c>
    </row>
    <row r="951" spans="2:4">
      <c r="B951" s="1" t="s">
        <v>546</v>
      </c>
      <c r="C951" s="3">
        <v>3.0556999999999999</v>
      </c>
      <c r="D951" s="3">
        <v>15.76</v>
      </c>
    </row>
    <row r="952" spans="2:4">
      <c r="B952" s="1" t="s">
        <v>547</v>
      </c>
      <c r="C952" s="3">
        <v>3.0373999999999999</v>
      </c>
      <c r="D952" s="3">
        <v>15.78</v>
      </c>
    </row>
    <row r="953" spans="2:4">
      <c r="B953" s="1" t="s">
        <v>548</v>
      </c>
      <c r="C953" s="3">
        <v>3.0268000000000002</v>
      </c>
      <c r="D953" s="3">
        <v>15.82</v>
      </c>
    </row>
    <row r="954" spans="2:4">
      <c r="B954" s="2">
        <v>38025</v>
      </c>
      <c r="C954" s="3">
        <v>3.0466000000000002</v>
      </c>
      <c r="D954" s="3">
        <v>15.82</v>
      </c>
    </row>
    <row r="955" spans="2:4">
      <c r="B955" s="2">
        <v>38054</v>
      </c>
      <c r="C955" s="3">
        <v>3.0550000000000002</v>
      </c>
      <c r="D955" s="3">
        <v>15.82</v>
      </c>
    </row>
    <row r="956" spans="2:4">
      <c r="B956" s="2">
        <v>38085</v>
      </c>
      <c r="C956" s="3">
        <v>3.0579000000000001</v>
      </c>
      <c r="D956" s="3">
        <v>15.83</v>
      </c>
    </row>
    <row r="957" spans="2:4">
      <c r="B957" s="2">
        <v>38115</v>
      </c>
      <c r="C957" s="3">
        <v>3.0636999999999999</v>
      </c>
      <c r="D957" s="3">
        <v>15.84</v>
      </c>
    </row>
    <row r="958" spans="2:4">
      <c r="B958" s="2">
        <v>38146</v>
      </c>
      <c r="C958" s="3">
        <v>3.0489000000000002</v>
      </c>
      <c r="D958" s="3">
        <v>15.86</v>
      </c>
    </row>
    <row r="959" spans="2:4">
      <c r="B959" s="2">
        <v>38238</v>
      </c>
      <c r="C959" s="3">
        <v>3.0396000000000001</v>
      </c>
      <c r="D959" s="3">
        <v>15.86</v>
      </c>
    </row>
    <row r="960" spans="2:4">
      <c r="B960" s="2">
        <v>38268</v>
      </c>
      <c r="C960" s="3">
        <v>3.0285000000000002</v>
      </c>
      <c r="D960" s="3">
        <v>15.87</v>
      </c>
    </row>
    <row r="961" spans="2:4">
      <c r="B961" s="2">
        <v>38299</v>
      </c>
      <c r="C961" s="3">
        <v>3.0392000000000001</v>
      </c>
      <c r="D961" s="3">
        <v>15.88</v>
      </c>
    </row>
    <row r="962" spans="2:4">
      <c r="B962" s="2">
        <v>38329</v>
      </c>
      <c r="C962" s="3">
        <v>3.0306999999999999</v>
      </c>
      <c r="D962" s="3">
        <v>15.88</v>
      </c>
    </row>
    <row r="963" spans="2:4">
      <c r="B963" s="1" t="s">
        <v>549</v>
      </c>
      <c r="C963" s="3">
        <v>3.0234999999999999</v>
      </c>
      <c r="D963" s="3">
        <v>15.88</v>
      </c>
    </row>
    <row r="964" spans="2:4">
      <c r="B964" s="1" t="s">
        <v>550</v>
      </c>
      <c r="C964" s="3">
        <v>3.0146000000000002</v>
      </c>
      <c r="D964" s="3">
        <v>15.88</v>
      </c>
    </row>
    <row r="965" spans="2:4">
      <c r="B965" s="1" t="s">
        <v>551</v>
      </c>
      <c r="C965" s="3">
        <v>2.9988999999999999</v>
      </c>
      <c r="D965" s="3">
        <v>15.88</v>
      </c>
    </row>
    <row r="966" spans="2:4">
      <c r="B966" s="1" t="s">
        <v>552</v>
      </c>
      <c r="C966" s="3">
        <v>2.9922</v>
      </c>
      <c r="D966" s="3">
        <v>15.87</v>
      </c>
    </row>
    <row r="967" spans="2:4">
      <c r="B967" s="1" t="s">
        <v>553</v>
      </c>
      <c r="C967" s="3">
        <v>2.9792999999999998</v>
      </c>
      <c r="D967" s="3">
        <v>15.86</v>
      </c>
    </row>
    <row r="968" spans="2:4">
      <c r="B968" s="1" t="s">
        <v>554</v>
      </c>
      <c r="C968" s="3">
        <v>2.9742000000000002</v>
      </c>
      <c r="D968" s="3">
        <v>15.85</v>
      </c>
    </row>
    <row r="969" spans="2:4">
      <c r="B969" s="1" t="s">
        <v>555</v>
      </c>
      <c r="C969" s="3">
        <v>2.9687000000000001</v>
      </c>
      <c r="D969" s="3">
        <v>15.84</v>
      </c>
    </row>
    <row r="970" spans="2:4">
      <c r="B970" s="1" t="s">
        <v>556</v>
      </c>
      <c r="C970" s="3">
        <v>2.9575999999999998</v>
      </c>
      <c r="D970" s="3">
        <v>15.83</v>
      </c>
    </row>
    <row r="971" spans="2:4">
      <c r="B971" s="1" t="s">
        <v>557</v>
      </c>
      <c r="C971" s="3">
        <v>2.9512</v>
      </c>
      <c r="D971" s="3">
        <v>15.84</v>
      </c>
    </row>
    <row r="972" spans="2:4">
      <c r="B972" s="1" t="s">
        <v>558</v>
      </c>
      <c r="C972" s="3">
        <v>2.9540999999999999</v>
      </c>
      <c r="D972" s="3">
        <v>15.86</v>
      </c>
    </row>
    <row r="973" spans="2:4">
      <c r="B973" s="1" t="s">
        <v>559</v>
      </c>
      <c r="C973" s="3">
        <v>2.9571000000000001</v>
      </c>
      <c r="D973" s="3">
        <v>15.88</v>
      </c>
    </row>
    <row r="974" spans="2:4">
      <c r="B974" s="1" t="s">
        <v>560</v>
      </c>
      <c r="C974" s="3">
        <v>2.9487999999999999</v>
      </c>
      <c r="D974" s="3">
        <v>15.91</v>
      </c>
    </row>
    <row r="975" spans="2:4">
      <c r="B975" s="1" t="s">
        <v>561</v>
      </c>
      <c r="C975" s="3">
        <v>2.9338000000000002</v>
      </c>
      <c r="D975" s="3">
        <v>15.91</v>
      </c>
    </row>
    <row r="976" spans="2:4">
      <c r="B976" s="2">
        <v>37995</v>
      </c>
      <c r="C976" s="3">
        <v>2.9298000000000002</v>
      </c>
      <c r="D976" s="3">
        <v>15.92</v>
      </c>
    </row>
    <row r="977" spans="2:4">
      <c r="B977" s="2">
        <v>38026</v>
      </c>
      <c r="C977" s="3">
        <v>2.9361000000000002</v>
      </c>
      <c r="D977" s="3">
        <v>15.92</v>
      </c>
    </row>
    <row r="978" spans="2:4">
      <c r="B978" s="2">
        <v>38055</v>
      </c>
      <c r="C978" s="3">
        <v>2.9289000000000001</v>
      </c>
      <c r="D978" s="3">
        <v>15.92</v>
      </c>
    </row>
    <row r="979" spans="2:4">
      <c r="B979" s="2">
        <v>38147</v>
      </c>
      <c r="C979" s="3">
        <v>2.9142000000000001</v>
      </c>
      <c r="D979" s="3">
        <v>15.92</v>
      </c>
    </row>
    <row r="980" spans="2:4">
      <c r="B980" s="2">
        <v>38208</v>
      </c>
      <c r="C980" s="3">
        <v>2.9014000000000002</v>
      </c>
      <c r="D980" s="3">
        <v>15.93</v>
      </c>
    </row>
    <row r="981" spans="2:4">
      <c r="B981" s="2">
        <v>38239</v>
      </c>
      <c r="C981" s="3">
        <v>2.9028</v>
      </c>
      <c r="D981" s="3">
        <v>15.93</v>
      </c>
    </row>
    <row r="982" spans="2:4">
      <c r="B982" s="2">
        <v>38269</v>
      </c>
      <c r="C982" s="3">
        <v>2.8988</v>
      </c>
      <c r="D982" s="3">
        <v>15.94</v>
      </c>
    </row>
    <row r="983" spans="2:4">
      <c r="B983" s="1" t="s">
        <v>562</v>
      </c>
      <c r="C983" s="3">
        <v>2.9060000000000001</v>
      </c>
      <c r="D983" s="3">
        <v>15.95</v>
      </c>
    </row>
    <row r="984" spans="2:4">
      <c r="B984" s="1" t="s">
        <v>563</v>
      </c>
      <c r="C984" s="3">
        <v>2.9125000000000001</v>
      </c>
      <c r="D984" s="3">
        <v>15.97</v>
      </c>
    </row>
    <row r="985" spans="2:4">
      <c r="B985" s="1" t="s">
        <v>564</v>
      </c>
      <c r="C985" s="3">
        <v>2.9041999999999999</v>
      </c>
      <c r="D985" s="3">
        <v>15.97</v>
      </c>
    </row>
    <row r="986" spans="2:4">
      <c r="B986" s="1" t="s">
        <v>565</v>
      </c>
      <c r="C986" s="3">
        <v>2.8892000000000002</v>
      </c>
      <c r="D986" s="3">
        <v>16.22</v>
      </c>
    </row>
    <row r="987" spans="2:4">
      <c r="B987" s="1" t="s">
        <v>566</v>
      </c>
      <c r="C987" s="3">
        <v>2.8744000000000001</v>
      </c>
      <c r="D987" s="3">
        <v>16.23</v>
      </c>
    </row>
    <row r="988" spans="2:4">
      <c r="B988" s="1" t="s">
        <v>567</v>
      </c>
      <c r="C988" s="3">
        <v>2.8675999999999999</v>
      </c>
      <c r="D988" s="3">
        <v>16.239999999999998</v>
      </c>
    </row>
    <row r="989" spans="2:4">
      <c r="B989" s="1" t="s">
        <v>568</v>
      </c>
      <c r="C989" s="3">
        <v>2.8736999999999999</v>
      </c>
      <c r="D989" s="3">
        <v>16.239999999999998</v>
      </c>
    </row>
    <row r="990" spans="2:4">
      <c r="B990" s="1" t="s">
        <v>569</v>
      </c>
      <c r="C990" s="3">
        <v>2.8677000000000001</v>
      </c>
      <c r="D990" s="3">
        <v>16.239999999999998</v>
      </c>
    </row>
    <row r="991" spans="2:4">
      <c r="B991" s="1" t="s">
        <v>570</v>
      </c>
      <c r="C991" s="3">
        <v>2.8725000000000001</v>
      </c>
      <c r="D991" s="3">
        <v>16.239999999999998</v>
      </c>
    </row>
    <row r="992" spans="2:4">
      <c r="B992" s="1" t="s">
        <v>571</v>
      </c>
      <c r="C992" s="3">
        <v>2.8734999999999999</v>
      </c>
      <c r="D992" s="3">
        <v>16.239999999999998</v>
      </c>
    </row>
    <row r="993" spans="2:4">
      <c r="B993" s="1" t="s">
        <v>572</v>
      </c>
      <c r="C993" s="3">
        <v>2.8727999999999998</v>
      </c>
      <c r="D993" s="3">
        <v>16.239999999999998</v>
      </c>
    </row>
    <row r="994" spans="2:4">
      <c r="B994" s="1" t="s">
        <v>573</v>
      </c>
      <c r="C994" s="3">
        <v>2.8692000000000002</v>
      </c>
      <c r="D994" s="3">
        <v>16.239999999999998</v>
      </c>
    </row>
    <row r="995" spans="2:4">
      <c r="B995" s="1" t="s">
        <v>574</v>
      </c>
      <c r="C995" s="3">
        <v>2.8601999999999999</v>
      </c>
      <c r="D995" s="3">
        <v>16.23</v>
      </c>
    </row>
    <row r="996" spans="2:4">
      <c r="B996" s="1" t="s">
        <v>575</v>
      </c>
      <c r="C996" s="3">
        <v>2.8586</v>
      </c>
      <c r="D996" s="3">
        <v>16.239999999999998</v>
      </c>
    </row>
    <row r="997" spans="2:4">
      <c r="B997" s="2">
        <v>37996</v>
      </c>
      <c r="C997" s="3">
        <v>2.8513000000000002</v>
      </c>
      <c r="D997" s="3">
        <v>16.23</v>
      </c>
    </row>
    <row r="998" spans="2:4">
      <c r="B998" s="2">
        <v>38087</v>
      </c>
      <c r="C998" s="3">
        <v>2.8264999999999998</v>
      </c>
      <c r="D998" s="3">
        <v>16.22</v>
      </c>
    </row>
    <row r="999" spans="2:4">
      <c r="B999" s="2">
        <v>38117</v>
      </c>
      <c r="C999" s="3">
        <v>2.8241000000000001</v>
      </c>
      <c r="D999" s="3">
        <v>16.2</v>
      </c>
    </row>
    <row r="1000" spans="2:4">
      <c r="B1000" s="2">
        <v>38148</v>
      </c>
      <c r="C1000" s="3">
        <v>2.8361999999999998</v>
      </c>
      <c r="D1000" s="3">
        <v>16.22</v>
      </c>
    </row>
    <row r="1001" spans="2:4">
      <c r="B1001" s="2">
        <v>38178</v>
      </c>
      <c r="C1001" s="3">
        <v>2.8517999999999999</v>
      </c>
      <c r="D1001" s="3">
        <v>16.23</v>
      </c>
    </row>
    <row r="1002" spans="2:4">
      <c r="B1002" s="2">
        <v>38209</v>
      </c>
      <c r="C1002" s="3">
        <v>2.8250999999999999</v>
      </c>
      <c r="D1002" s="3">
        <v>16.239999999999998</v>
      </c>
    </row>
    <row r="1003" spans="2:4">
      <c r="B1003" s="2">
        <v>38301</v>
      </c>
      <c r="C1003" s="3">
        <v>2.8317999999999999</v>
      </c>
      <c r="D1003" s="3">
        <v>16.239999999999998</v>
      </c>
    </row>
    <row r="1004" spans="2:4">
      <c r="B1004" s="1" t="s">
        <v>576</v>
      </c>
      <c r="C1004" s="3">
        <v>2.8374000000000001</v>
      </c>
      <c r="D1004" s="3">
        <v>16.239999999999998</v>
      </c>
    </row>
    <row r="1005" spans="2:4">
      <c r="B1005" s="1" t="s">
        <v>577</v>
      </c>
      <c r="C1005" s="3">
        <v>2.8631000000000002</v>
      </c>
      <c r="D1005" s="3">
        <v>16.239999999999998</v>
      </c>
    </row>
    <row r="1006" spans="2:4">
      <c r="B1006" s="1" t="s">
        <v>578</v>
      </c>
      <c r="C1006" s="3">
        <v>2.8622999999999998</v>
      </c>
      <c r="D1006" s="3">
        <v>16.239999999999998</v>
      </c>
    </row>
    <row r="1007" spans="2:4">
      <c r="B1007" s="1" t="s">
        <v>579</v>
      </c>
      <c r="C1007" s="3">
        <v>2.8546999999999998</v>
      </c>
      <c r="D1007" s="3">
        <v>16.239999999999998</v>
      </c>
    </row>
    <row r="1008" spans="2:4">
      <c r="B1008" s="1" t="s">
        <v>580</v>
      </c>
      <c r="C1008" s="3">
        <v>2.8706</v>
      </c>
      <c r="D1008" s="3">
        <v>16.239999999999998</v>
      </c>
    </row>
    <row r="1009" spans="2:4">
      <c r="B1009" s="1" t="s">
        <v>581</v>
      </c>
      <c r="C1009" s="3">
        <v>2.8847</v>
      </c>
      <c r="D1009" s="3">
        <v>16.239999999999998</v>
      </c>
    </row>
    <row r="1010" spans="2:4">
      <c r="B1010" s="1" t="s">
        <v>582</v>
      </c>
      <c r="C1010" s="3">
        <v>2.8534999999999999</v>
      </c>
      <c r="D1010" s="3">
        <v>16.739999999999998</v>
      </c>
    </row>
    <row r="1011" spans="2:4">
      <c r="B1011" s="1" t="s">
        <v>583</v>
      </c>
      <c r="C1011" s="3">
        <v>2.8489</v>
      </c>
      <c r="D1011" s="3">
        <v>16.739999999999998</v>
      </c>
    </row>
    <row r="1012" spans="2:4">
      <c r="B1012" s="1" t="s">
        <v>584</v>
      </c>
      <c r="C1012" s="3">
        <v>2.8816999999999999</v>
      </c>
      <c r="D1012" s="3">
        <v>16.739999999999998</v>
      </c>
    </row>
    <row r="1013" spans="2:4">
      <c r="B1013" s="1" t="s">
        <v>585</v>
      </c>
      <c r="C1013" s="3">
        <v>2.8729</v>
      </c>
      <c r="D1013" s="3">
        <v>16.739999999999998</v>
      </c>
    </row>
    <row r="1014" spans="2:4">
      <c r="B1014" s="1" t="s">
        <v>586</v>
      </c>
      <c r="C1014" s="3">
        <v>2.8584999999999998</v>
      </c>
      <c r="D1014" s="3">
        <v>16.739999999999998</v>
      </c>
    </row>
    <row r="1015" spans="2:4">
      <c r="B1015" s="1" t="s">
        <v>587</v>
      </c>
      <c r="C1015" s="3">
        <v>2.8654999999999999</v>
      </c>
      <c r="D1015" s="3">
        <v>16.739999999999998</v>
      </c>
    </row>
    <row r="1016" spans="2:4">
      <c r="B1016" s="1" t="s">
        <v>588</v>
      </c>
      <c r="C1016" s="3">
        <v>2.8565</v>
      </c>
      <c r="D1016" s="3">
        <v>16.739999999999998</v>
      </c>
    </row>
    <row r="1017" spans="2:4">
      <c r="B1017" s="2">
        <v>37997</v>
      </c>
      <c r="C1017" s="3">
        <v>2.859</v>
      </c>
      <c r="D1017" s="3">
        <v>16.739999999999998</v>
      </c>
    </row>
    <row r="1018" spans="2:4">
      <c r="B1018" s="2">
        <v>38057</v>
      </c>
      <c r="C1018" s="3">
        <v>2.8304</v>
      </c>
      <c r="D1018" s="3">
        <v>16.73</v>
      </c>
    </row>
    <row r="1019" spans="2:4">
      <c r="B1019" s="2">
        <v>38088</v>
      </c>
      <c r="C1019" s="3">
        <v>2.8210999999999999</v>
      </c>
      <c r="D1019" s="3">
        <v>16.73</v>
      </c>
    </row>
    <row r="1020" spans="2:4">
      <c r="B1020" s="2">
        <v>38118</v>
      </c>
      <c r="C1020" s="3">
        <v>2.8186</v>
      </c>
      <c r="D1020" s="3">
        <v>16.73</v>
      </c>
    </row>
    <row r="1021" spans="2:4">
      <c r="B1021" s="2">
        <v>38210</v>
      </c>
      <c r="C1021" s="3">
        <v>2.8298999999999999</v>
      </c>
      <c r="D1021" s="3">
        <v>16.739999999999998</v>
      </c>
    </row>
    <row r="1022" spans="2:4">
      <c r="B1022" s="2">
        <v>38241</v>
      </c>
      <c r="C1022" s="3">
        <v>2.8287</v>
      </c>
      <c r="D1022" s="3">
        <v>16.739999999999998</v>
      </c>
    </row>
    <row r="1023" spans="2:4">
      <c r="B1023" s="2">
        <v>38271</v>
      </c>
      <c r="C1023" s="3">
        <v>2.8209</v>
      </c>
      <c r="D1023" s="3">
        <v>16.739999999999998</v>
      </c>
    </row>
    <row r="1024" spans="2:4">
      <c r="B1024" s="2">
        <v>38302</v>
      </c>
      <c r="C1024" s="3">
        <v>2.82</v>
      </c>
      <c r="D1024" s="3">
        <v>16.739999999999998</v>
      </c>
    </row>
    <row r="1025" spans="2:4">
      <c r="B1025" s="2">
        <v>38332</v>
      </c>
      <c r="C1025" s="3">
        <v>2.7991000000000001</v>
      </c>
      <c r="D1025" s="3">
        <v>16.739999999999998</v>
      </c>
    </row>
    <row r="1026" spans="2:4">
      <c r="B1026" s="1" t="s">
        <v>589</v>
      </c>
      <c r="C1026" s="3">
        <v>2.7856000000000001</v>
      </c>
      <c r="D1026" s="3">
        <v>16.739999999999998</v>
      </c>
    </row>
    <row r="1027" spans="2:4">
      <c r="B1027" s="1" t="s">
        <v>590</v>
      </c>
      <c r="C1027" s="3">
        <v>2.7673999999999999</v>
      </c>
      <c r="D1027" s="3">
        <v>16.739999999999998</v>
      </c>
    </row>
    <row r="1028" spans="2:4">
      <c r="B1028" s="1" t="s">
        <v>591</v>
      </c>
      <c r="C1028" s="3">
        <v>2.7603</v>
      </c>
      <c r="D1028" s="3">
        <v>17.239999999999998</v>
      </c>
    </row>
    <row r="1029" spans="2:4">
      <c r="B1029" s="1" t="s">
        <v>592</v>
      </c>
      <c r="C1029" s="3">
        <v>2.7637</v>
      </c>
      <c r="D1029" s="3">
        <v>17.239999999999998</v>
      </c>
    </row>
    <row r="1030" spans="2:4">
      <c r="B1030" s="1" t="s">
        <v>593</v>
      </c>
      <c r="C1030" s="3">
        <v>2.7677999999999998</v>
      </c>
      <c r="D1030" s="3">
        <v>17.23</v>
      </c>
    </row>
    <row r="1031" spans="2:4">
      <c r="B1031" s="1" t="s">
        <v>594</v>
      </c>
      <c r="C1031" s="3">
        <v>2.7446000000000002</v>
      </c>
      <c r="D1031" s="3">
        <v>17.23</v>
      </c>
    </row>
    <row r="1032" spans="2:4">
      <c r="B1032" s="1" t="s">
        <v>595</v>
      </c>
      <c r="C1032" s="3">
        <v>2.7484999999999999</v>
      </c>
      <c r="D1032" s="3">
        <v>17.239999999999998</v>
      </c>
    </row>
    <row r="1033" spans="2:4">
      <c r="B1033" s="1" t="s">
        <v>596</v>
      </c>
      <c r="C1033" s="3">
        <v>2.7511000000000001</v>
      </c>
      <c r="D1033" s="3">
        <v>17.23</v>
      </c>
    </row>
    <row r="1034" spans="2:4">
      <c r="B1034" s="1" t="s">
        <v>597</v>
      </c>
      <c r="C1034" s="3">
        <v>2.7332000000000001</v>
      </c>
      <c r="D1034" s="3">
        <v>17.22</v>
      </c>
    </row>
    <row r="1035" spans="2:4">
      <c r="B1035" s="1" t="s">
        <v>598</v>
      </c>
      <c r="C1035" s="3">
        <v>2.7402000000000002</v>
      </c>
      <c r="D1035" s="3">
        <v>17.22</v>
      </c>
    </row>
    <row r="1036" spans="2:4">
      <c r="B1036" s="1" t="s">
        <v>599</v>
      </c>
      <c r="C1036" s="3">
        <v>2.7307000000000001</v>
      </c>
      <c r="D1036" s="3">
        <v>17.21</v>
      </c>
    </row>
    <row r="1037" spans="2:4">
      <c r="B1037" s="2">
        <v>37998</v>
      </c>
      <c r="C1037" s="3">
        <v>2.7145000000000001</v>
      </c>
      <c r="D1037" s="3">
        <v>17.23</v>
      </c>
    </row>
    <row r="1038" spans="2:4">
      <c r="B1038" s="2">
        <v>38029</v>
      </c>
      <c r="C1038" s="3">
        <v>2.7239</v>
      </c>
      <c r="D1038" s="3">
        <v>17.23</v>
      </c>
    </row>
    <row r="1039" spans="2:4">
      <c r="B1039" s="2">
        <v>38058</v>
      </c>
      <c r="C1039" s="3">
        <v>2.7094999999999998</v>
      </c>
      <c r="D1039" s="3">
        <v>17.23</v>
      </c>
    </row>
    <row r="1040" spans="2:4">
      <c r="B1040" s="2">
        <v>38150</v>
      </c>
      <c r="C1040" s="3">
        <v>2.7185999999999999</v>
      </c>
      <c r="D1040" s="3">
        <v>17.239999999999998</v>
      </c>
    </row>
    <row r="1041" spans="2:4">
      <c r="B1041" s="2">
        <v>38180</v>
      </c>
      <c r="C1041" s="3">
        <v>2.7322000000000002</v>
      </c>
      <c r="D1041" s="3">
        <v>17.239999999999998</v>
      </c>
    </row>
    <row r="1042" spans="2:4">
      <c r="B1042" s="2">
        <v>38211</v>
      </c>
      <c r="C1042" s="3">
        <v>2.7664</v>
      </c>
      <c r="D1042" s="3">
        <v>17.239999999999998</v>
      </c>
    </row>
    <row r="1043" spans="2:4">
      <c r="B1043" s="2">
        <v>38242</v>
      </c>
      <c r="C1043" s="3">
        <v>2.7744</v>
      </c>
      <c r="D1043" s="3">
        <v>17.239999999999998</v>
      </c>
    </row>
    <row r="1044" spans="2:4">
      <c r="B1044" s="2">
        <v>38272</v>
      </c>
      <c r="C1044" s="3">
        <v>2.7867000000000002</v>
      </c>
      <c r="D1044" s="3">
        <v>17.239999999999998</v>
      </c>
    </row>
    <row r="1045" spans="2:4">
      <c r="B1045" s="1" t="s">
        <v>600</v>
      </c>
      <c r="C1045" s="3">
        <v>2.7696999999999998</v>
      </c>
      <c r="D1045" s="3">
        <v>17.239999999999998</v>
      </c>
    </row>
    <row r="1046" spans="2:4">
      <c r="B1046" s="1" t="s">
        <v>601</v>
      </c>
      <c r="C1046" s="3">
        <v>2.758</v>
      </c>
      <c r="D1046" s="3">
        <v>17.239999999999998</v>
      </c>
    </row>
    <row r="1047" spans="2:4">
      <c r="B1047" s="1" t="s">
        <v>602</v>
      </c>
      <c r="C1047" s="3">
        <v>2.7507999999999999</v>
      </c>
      <c r="D1047" s="3">
        <v>17.25</v>
      </c>
    </row>
    <row r="1048" spans="2:4">
      <c r="B1048" s="1" t="s">
        <v>603</v>
      </c>
      <c r="C1048" s="3">
        <v>2.7292999999999998</v>
      </c>
      <c r="D1048" s="3">
        <v>17.739999999999998</v>
      </c>
    </row>
    <row r="1049" spans="2:4">
      <c r="B1049" s="1" t="s">
        <v>604</v>
      </c>
      <c r="C1049" s="3">
        <v>2.7246999999999999</v>
      </c>
      <c r="D1049" s="3">
        <v>17.739999999999998</v>
      </c>
    </row>
    <row r="1050" spans="2:4">
      <c r="B1050" s="1" t="s">
        <v>605</v>
      </c>
      <c r="C1050" s="3">
        <v>2.6926999999999999</v>
      </c>
      <c r="D1050" s="3">
        <v>17.739999999999998</v>
      </c>
    </row>
    <row r="1051" spans="2:4">
      <c r="B1051" s="1" t="s">
        <v>606</v>
      </c>
      <c r="C1051" s="3">
        <v>2.6892</v>
      </c>
      <c r="D1051" s="3">
        <v>17.739999999999998</v>
      </c>
    </row>
    <row r="1052" spans="2:4">
      <c r="B1052" s="1" t="s">
        <v>607</v>
      </c>
      <c r="C1052" s="3">
        <v>2.6989999999999998</v>
      </c>
      <c r="D1052" s="3">
        <v>17.739999999999998</v>
      </c>
    </row>
    <row r="1053" spans="2:4">
      <c r="B1053" s="1" t="s">
        <v>608</v>
      </c>
      <c r="C1053" s="3">
        <v>2.7067000000000001</v>
      </c>
      <c r="D1053" s="3">
        <v>17.739999999999998</v>
      </c>
    </row>
    <row r="1054" spans="2:4">
      <c r="B1054" s="1" t="s">
        <v>609</v>
      </c>
      <c r="C1054" s="3">
        <v>2.6911999999999998</v>
      </c>
      <c r="D1054" s="3">
        <v>17.739999999999998</v>
      </c>
    </row>
    <row r="1055" spans="2:4">
      <c r="B1055" s="1" t="s">
        <v>610</v>
      </c>
      <c r="C1055" s="3">
        <v>2.6983000000000001</v>
      </c>
      <c r="D1055" s="3">
        <v>17.739999999999998</v>
      </c>
    </row>
    <row r="1056" spans="2:4">
      <c r="B1056" s="1" t="s">
        <v>611</v>
      </c>
      <c r="C1056" s="3">
        <v>2.6894999999999998</v>
      </c>
      <c r="D1056" s="3">
        <v>17.739999999999998</v>
      </c>
    </row>
    <row r="1057" spans="2:4">
      <c r="B1057" s="1" t="s">
        <v>612</v>
      </c>
      <c r="C1057" s="3">
        <v>2.6836000000000002</v>
      </c>
      <c r="D1057" s="3">
        <v>17.739999999999998</v>
      </c>
    </row>
    <row r="1058" spans="2:4">
      <c r="B1058" s="1" t="s">
        <v>613</v>
      </c>
      <c r="C1058" s="3">
        <v>2.6543999999999999</v>
      </c>
      <c r="D1058" s="3">
        <v>17.75</v>
      </c>
    </row>
    <row r="1059" spans="2:4">
      <c r="B1059" s="1" t="s">
        <v>614</v>
      </c>
      <c r="C1059" s="3">
        <v>2.6543999999999999</v>
      </c>
      <c r="D1059" s="3">
        <v>17.75</v>
      </c>
    </row>
    <row r="1060" spans="2:4">
      <c r="B1060" s="2">
        <v>38412</v>
      </c>
      <c r="C1060" s="3">
        <v>2.6682000000000001</v>
      </c>
      <c r="D1060" s="3">
        <v>17.739999999999998</v>
      </c>
    </row>
    <row r="1061" spans="2:4">
      <c r="B1061" s="2">
        <v>38443</v>
      </c>
      <c r="C1061" s="3">
        <v>2.6886999999999999</v>
      </c>
      <c r="D1061" s="3">
        <v>17.739999999999998</v>
      </c>
    </row>
    <row r="1062" spans="2:4">
      <c r="B1062" s="2">
        <v>38473</v>
      </c>
      <c r="C1062" s="3">
        <v>2.7096</v>
      </c>
      <c r="D1062" s="3">
        <v>17.739999999999998</v>
      </c>
    </row>
    <row r="1063" spans="2:4">
      <c r="B1063" s="2">
        <v>38504</v>
      </c>
      <c r="C1063" s="3">
        <v>2.7206999999999999</v>
      </c>
      <c r="D1063" s="3">
        <v>17.739999999999998</v>
      </c>
    </row>
    <row r="1064" spans="2:4">
      <c r="B1064" s="2">
        <v>38534</v>
      </c>
      <c r="C1064" s="3">
        <v>2.7031999999999998</v>
      </c>
      <c r="D1064" s="3">
        <v>17.739999999999998</v>
      </c>
    </row>
    <row r="1065" spans="2:4">
      <c r="B1065" s="2">
        <v>38626</v>
      </c>
      <c r="C1065" s="3">
        <v>2.6972999999999998</v>
      </c>
      <c r="D1065" s="3">
        <v>17.739999999999998</v>
      </c>
    </row>
    <row r="1066" spans="2:4">
      <c r="B1066" s="2">
        <v>38657</v>
      </c>
      <c r="C1066" s="3">
        <v>2.7105999999999999</v>
      </c>
      <c r="D1066" s="3">
        <v>17.739999999999998</v>
      </c>
    </row>
    <row r="1067" spans="2:4">
      <c r="B1067" s="2">
        <v>38687</v>
      </c>
      <c r="C1067" s="3">
        <v>2.7113</v>
      </c>
      <c r="D1067" s="3">
        <v>17.739999999999998</v>
      </c>
    </row>
    <row r="1068" spans="2:4">
      <c r="B1068" s="1" t="s">
        <v>615</v>
      </c>
      <c r="C1068" s="3">
        <v>2.7010999999999998</v>
      </c>
      <c r="D1068" s="3">
        <v>17.739999999999998</v>
      </c>
    </row>
    <row r="1069" spans="2:4">
      <c r="B1069" s="1" t="s">
        <v>616</v>
      </c>
      <c r="C1069" s="3">
        <v>2.7073999999999998</v>
      </c>
      <c r="D1069" s="3">
        <v>17.739999999999998</v>
      </c>
    </row>
    <row r="1070" spans="2:4">
      <c r="B1070" s="1" t="s">
        <v>617</v>
      </c>
      <c r="C1070" s="3">
        <v>2.7006999999999999</v>
      </c>
      <c r="D1070" s="3">
        <v>17.739999999999998</v>
      </c>
    </row>
    <row r="1071" spans="2:4">
      <c r="B1071" s="1" t="s">
        <v>618</v>
      </c>
      <c r="C1071" s="3">
        <v>2.7139000000000002</v>
      </c>
      <c r="D1071" s="3">
        <v>17.739999999999998</v>
      </c>
    </row>
    <row r="1072" spans="2:4">
      <c r="B1072" s="1" t="s">
        <v>619</v>
      </c>
      <c r="C1072" s="3">
        <v>2.7185000000000001</v>
      </c>
      <c r="D1072" s="3">
        <v>17.75</v>
      </c>
    </row>
    <row r="1073" spans="2:4">
      <c r="B1073" s="1" t="s">
        <v>620</v>
      </c>
      <c r="C1073" s="3">
        <v>2.7222</v>
      </c>
      <c r="D1073" s="3">
        <v>18.239999999999998</v>
      </c>
    </row>
    <row r="1074" spans="2:4">
      <c r="B1074" s="1" t="s">
        <v>621</v>
      </c>
      <c r="C1074" s="3">
        <v>2.6999</v>
      </c>
      <c r="D1074" s="3">
        <v>18.239999999999998</v>
      </c>
    </row>
    <row r="1075" spans="2:4">
      <c r="B1075" s="1" t="s">
        <v>622</v>
      </c>
      <c r="C1075" s="3">
        <v>2.6779999999999999</v>
      </c>
      <c r="D1075" s="3">
        <v>18.239999999999998</v>
      </c>
    </row>
    <row r="1076" spans="2:4">
      <c r="B1076" s="1" t="s">
        <v>623</v>
      </c>
      <c r="C1076" s="3">
        <v>2.6793999999999998</v>
      </c>
      <c r="D1076" s="3">
        <v>18.239999999999998</v>
      </c>
    </row>
    <row r="1077" spans="2:4">
      <c r="B1077" s="1" t="s">
        <v>624</v>
      </c>
      <c r="C1077" s="3">
        <v>2.6747999999999998</v>
      </c>
      <c r="D1077" s="3">
        <v>18.239999999999998</v>
      </c>
    </row>
    <row r="1078" spans="2:4">
      <c r="B1078" s="1" t="s">
        <v>625</v>
      </c>
      <c r="C1078" s="3">
        <v>2.6644999999999999</v>
      </c>
      <c r="D1078" s="3">
        <v>18.239999999999998</v>
      </c>
    </row>
    <row r="1079" spans="2:4">
      <c r="B1079" s="1" t="s">
        <v>626</v>
      </c>
      <c r="C1079" s="3">
        <v>2.6587000000000001</v>
      </c>
      <c r="D1079" s="3">
        <v>18.239999999999998</v>
      </c>
    </row>
    <row r="1080" spans="2:4">
      <c r="B1080" s="1" t="s">
        <v>627</v>
      </c>
      <c r="C1080" s="3">
        <v>2.6248</v>
      </c>
      <c r="D1080" s="3">
        <v>18.239999999999998</v>
      </c>
    </row>
    <row r="1081" spans="2:4">
      <c r="B1081" s="2">
        <v>38354</v>
      </c>
      <c r="C1081" s="3">
        <v>2.613</v>
      </c>
      <c r="D1081" s="3">
        <v>18.239999999999998</v>
      </c>
    </row>
    <row r="1082" spans="2:4">
      <c r="B1082" s="2">
        <v>38385</v>
      </c>
      <c r="C1082" s="3">
        <v>2.6240000000000001</v>
      </c>
      <c r="D1082" s="3">
        <v>18.25</v>
      </c>
    </row>
    <row r="1083" spans="2:4">
      <c r="B1083" s="2">
        <v>38413</v>
      </c>
      <c r="C1083" s="3">
        <v>2.6034000000000002</v>
      </c>
      <c r="D1083" s="3">
        <v>18.25</v>
      </c>
    </row>
    <row r="1084" spans="2:4">
      <c r="B1084" s="2">
        <v>38444</v>
      </c>
      <c r="C1084" s="3">
        <v>2.6030000000000002</v>
      </c>
      <c r="D1084" s="3">
        <v>18.25</v>
      </c>
    </row>
    <row r="1085" spans="2:4">
      <c r="B1085" s="2">
        <v>38597</v>
      </c>
      <c r="C1085" s="3">
        <v>2.6078000000000001</v>
      </c>
      <c r="D1085" s="3">
        <v>18.25</v>
      </c>
    </row>
    <row r="1086" spans="2:4">
      <c r="B1086" s="2">
        <v>38627</v>
      </c>
      <c r="C1086" s="3">
        <v>2.6122000000000001</v>
      </c>
      <c r="D1086" s="3">
        <v>18.25</v>
      </c>
    </row>
    <row r="1087" spans="2:4">
      <c r="B1087" s="2">
        <v>38658</v>
      </c>
      <c r="C1087" s="3">
        <v>2.6173000000000002</v>
      </c>
      <c r="D1087" s="3">
        <v>18.260000000000002</v>
      </c>
    </row>
    <row r="1088" spans="2:4">
      <c r="B1088" s="1" t="s">
        <v>628</v>
      </c>
      <c r="C1088" s="3">
        <v>2.5834000000000001</v>
      </c>
      <c r="D1088" s="3">
        <v>18.260000000000002</v>
      </c>
    </row>
    <row r="1089" spans="2:4">
      <c r="B1089" s="1" t="s">
        <v>629</v>
      </c>
      <c r="C1089" s="3">
        <v>2.5762</v>
      </c>
      <c r="D1089" s="3">
        <v>18.260000000000002</v>
      </c>
    </row>
    <row r="1090" spans="2:4">
      <c r="B1090" s="1" t="s">
        <v>630</v>
      </c>
      <c r="C1090" s="3">
        <v>2.5926</v>
      </c>
      <c r="D1090" s="3">
        <v>18.260000000000002</v>
      </c>
    </row>
    <row r="1091" spans="2:4">
      <c r="B1091" s="1" t="s">
        <v>631</v>
      </c>
      <c r="C1091" s="3">
        <v>2.5737000000000001</v>
      </c>
      <c r="D1091" s="3">
        <v>18.75</v>
      </c>
    </row>
    <row r="1092" spans="2:4">
      <c r="B1092" s="1" t="s">
        <v>632</v>
      </c>
      <c r="C1092" s="3">
        <v>2.5621</v>
      </c>
      <c r="D1092" s="3">
        <v>18.75</v>
      </c>
    </row>
    <row r="1093" spans="2:4">
      <c r="B1093" s="1" t="s">
        <v>633</v>
      </c>
      <c r="C1093" s="3">
        <v>2.5762</v>
      </c>
      <c r="D1093" s="3">
        <v>18.75</v>
      </c>
    </row>
    <row r="1094" spans="2:4">
      <c r="B1094" s="1" t="s">
        <v>634</v>
      </c>
      <c r="C1094" s="3">
        <v>2.5937000000000001</v>
      </c>
      <c r="D1094" s="3">
        <v>18.75</v>
      </c>
    </row>
    <row r="1095" spans="2:4">
      <c r="B1095" s="1" t="s">
        <v>635</v>
      </c>
      <c r="C1095" s="3">
        <v>2.5857000000000001</v>
      </c>
      <c r="D1095" s="3">
        <v>18.75</v>
      </c>
    </row>
    <row r="1096" spans="2:4">
      <c r="B1096" s="1" t="s">
        <v>636</v>
      </c>
      <c r="C1096" s="3">
        <v>2.6097999999999999</v>
      </c>
      <c r="D1096" s="3">
        <v>18.75</v>
      </c>
    </row>
    <row r="1097" spans="2:4">
      <c r="B1097" s="1" t="s">
        <v>637</v>
      </c>
      <c r="C1097" s="3">
        <v>2.6320000000000001</v>
      </c>
      <c r="D1097" s="3">
        <v>18.75</v>
      </c>
    </row>
    <row r="1098" spans="2:4">
      <c r="B1098" s="1" t="s">
        <v>638</v>
      </c>
      <c r="C1098" s="3">
        <v>2.5950000000000002</v>
      </c>
      <c r="D1098" s="3">
        <v>18.739999999999998</v>
      </c>
    </row>
    <row r="1099" spans="2:4">
      <c r="B1099" s="2">
        <v>38355</v>
      </c>
      <c r="C1099" s="3">
        <v>2.6011000000000002</v>
      </c>
      <c r="D1099" s="3">
        <v>18.739999999999998</v>
      </c>
    </row>
    <row r="1100" spans="2:4">
      <c r="B1100" s="2">
        <v>38386</v>
      </c>
      <c r="C1100" s="3">
        <v>2.6368</v>
      </c>
      <c r="D1100" s="3">
        <v>18.739999999999998</v>
      </c>
    </row>
    <row r="1101" spans="2:4">
      <c r="B1101" s="2">
        <v>38414</v>
      </c>
      <c r="C1101" s="3">
        <v>2.6698</v>
      </c>
      <c r="D1101" s="3">
        <v>18.739999999999998</v>
      </c>
    </row>
    <row r="1102" spans="2:4">
      <c r="B1102" s="2">
        <v>38445</v>
      </c>
      <c r="C1102" s="3">
        <v>2.6615000000000002</v>
      </c>
      <c r="D1102" s="3">
        <v>18.739999999999998</v>
      </c>
    </row>
    <row r="1103" spans="2:4">
      <c r="B1103" s="2">
        <v>38536</v>
      </c>
      <c r="C1103" s="3">
        <v>2.6623999999999999</v>
      </c>
      <c r="D1103" s="3">
        <v>18.75</v>
      </c>
    </row>
    <row r="1104" spans="2:4">
      <c r="B1104" s="2">
        <v>38567</v>
      </c>
      <c r="C1104" s="3">
        <v>2.6934</v>
      </c>
      <c r="D1104" s="3">
        <v>18.75</v>
      </c>
    </row>
    <row r="1105" spans="2:4">
      <c r="B1105" s="2">
        <v>38598</v>
      </c>
      <c r="C1105" s="3">
        <v>2.7113</v>
      </c>
      <c r="D1105" s="3">
        <v>18.75</v>
      </c>
    </row>
    <row r="1106" spans="2:4">
      <c r="B1106" s="2">
        <v>38628</v>
      </c>
      <c r="C1106" s="3">
        <v>2.7319</v>
      </c>
      <c r="D1106" s="3">
        <v>18.75</v>
      </c>
    </row>
    <row r="1107" spans="2:4">
      <c r="B1107" s="2">
        <v>38659</v>
      </c>
      <c r="C1107" s="3">
        <v>2.7021000000000002</v>
      </c>
      <c r="D1107" s="3">
        <v>18.75</v>
      </c>
    </row>
    <row r="1108" spans="2:4">
      <c r="B1108" s="1" t="s">
        <v>639</v>
      </c>
      <c r="C1108" s="3">
        <v>2.7523</v>
      </c>
      <c r="D1108" s="3">
        <v>18.75</v>
      </c>
    </row>
    <row r="1109" spans="2:4">
      <c r="B1109" s="1" t="s">
        <v>640</v>
      </c>
      <c r="C1109" s="3">
        <v>2.7621000000000002</v>
      </c>
      <c r="D1109" s="3">
        <v>18.75</v>
      </c>
    </row>
    <row r="1110" spans="2:4">
      <c r="B1110" s="1" t="s">
        <v>641</v>
      </c>
      <c r="C1110" s="3">
        <v>2.7570000000000001</v>
      </c>
      <c r="D1110" s="3">
        <v>18.75</v>
      </c>
    </row>
    <row r="1111" spans="2:4">
      <c r="B1111" s="1" t="s">
        <v>642</v>
      </c>
      <c r="C1111" s="3">
        <v>2.7522000000000002</v>
      </c>
      <c r="D1111" s="3">
        <v>19.239999999999998</v>
      </c>
    </row>
    <row r="1112" spans="2:4">
      <c r="B1112" s="1" t="s">
        <v>643</v>
      </c>
      <c r="C1112" s="3">
        <v>2.7162999999999999</v>
      </c>
      <c r="D1112" s="3">
        <v>19.239999999999998</v>
      </c>
    </row>
    <row r="1113" spans="2:4">
      <c r="B1113" s="1" t="s">
        <v>644</v>
      </c>
      <c r="C1113" s="3">
        <v>2.7288000000000001</v>
      </c>
      <c r="D1113" s="3">
        <v>19.239999999999998</v>
      </c>
    </row>
    <row r="1114" spans="2:4">
      <c r="B1114" s="1" t="s">
        <v>645</v>
      </c>
      <c r="C1114" s="3">
        <v>2.706</v>
      </c>
      <c r="D1114" s="3">
        <v>19.239999999999998</v>
      </c>
    </row>
    <row r="1115" spans="2:4">
      <c r="B1115" s="1" t="s">
        <v>646</v>
      </c>
      <c r="C1115" s="3">
        <v>2.7403</v>
      </c>
      <c r="D1115" s="3">
        <v>19.239999999999998</v>
      </c>
    </row>
    <row r="1116" spans="2:4">
      <c r="B1116" s="1" t="s">
        <v>647</v>
      </c>
      <c r="C1116" s="3">
        <v>2.7303000000000002</v>
      </c>
      <c r="D1116" s="3">
        <v>19.239999999999998</v>
      </c>
    </row>
    <row r="1117" spans="2:4">
      <c r="B1117" s="1" t="s">
        <v>648</v>
      </c>
      <c r="C1117" s="3">
        <v>2.7385000000000002</v>
      </c>
      <c r="D1117" s="3">
        <v>19.25</v>
      </c>
    </row>
    <row r="1118" spans="2:4">
      <c r="B1118" s="1" t="s">
        <v>649</v>
      </c>
      <c r="C1118" s="3">
        <v>2.7031000000000001</v>
      </c>
      <c r="D1118" s="3">
        <v>19.25</v>
      </c>
    </row>
    <row r="1119" spans="2:4">
      <c r="B1119" s="1" t="s">
        <v>650</v>
      </c>
      <c r="C1119" s="3">
        <v>2.6808000000000001</v>
      </c>
      <c r="D1119" s="3">
        <v>19.25</v>
      </c>
    </row>
    <row r="1120" spans="2:4">
      <c r="B1120" s="1" t="s">
        <v>651</v>
      </c>
      <c r="C1120" s="3">
        <v>2.6661999999999999</v>
      </c>
      <c r="D1120" s="3">
        <v>19.25</v>
      </c>
    </row>
    <row r="1121" spans="2:4">
      <c r="B1121" s="2">
        <v>38356</v>
      </c>
      <c r="C1121" s="3">
        <v>2.6549999999999998</v>
      </c>
      <c r="D1121" s="3">
        <v>19.239999999999998</v>
      </c>
    </row>
    <row r="1122" spans="2:4">
      <c r="B1122" s="2">
        <v>38446</v>
      </c>
      <c r="C1122" s="3">
        <v>2.6598000000000002</v>
      </c>
      <c r="D1122" s="3">
        <v>19.239999999999998</v>
      </c>
    </row>
    <row r="1123" spans="2:4">
      <c r="B1123" s="2">
        <v>38476</v>
      </c>
      <c r="C1123" s="3">
        <v>2.6255000000000002</v>
      </c>
      <c r="D1123" s="3">
        <v>19.239999999999998</v>
      </c>
    </row>
    <row r="1124" spans="2:4">
      <c r="B1124" s="2">
        <v>38507</v>
      </c>
      <c r="C1124" s="3">
        <v>2.6067</v>
      </c>
      <c r="D1124" s="3">
        <v>19.239999999999998</v>
      </c>
    </row>
    <row r="1125" spans="2:4">
      <c r="B1125" s="2">
        <v>38537</v>
      </c>
      <c r="C1125" s="3">
        <v>2.6019000000000001</v>
      </c>
      <c r="D1125" s="3">
        <v>19.239999999999998</v>
      </c>
    </row>
    <row r="1126" spans="2:4">
      <c r="B1126" s="2">
        <v>38568</v>
      </c>
      <c r="C1126" s="3">
        <v>2.5941999999999998</v>
      </c>
      <c r="D1126" s="3">
        <v>19.239999999999998</v>
      </c>
    </row>
    <row r="1127" spans="2:4">
      <c r="B1127" s="2">
        <v>38660</v>
      </c>
      <c r="C1127" s="3">
        <v>2.5783</v>
      </c>
      <c r="D1127" s="3">
        <v>19.239999999999998</v>
      </c>
    </row>
    <row r="1128" spans="2:4">
      <c r="B1128" s="2">
        <v>38690</v>
      </c>
      <c r="C1128" s="3">
        <v>2.5899000000000001</v>
      </c>
      <c r="D1128" s="3">
        <v>19.239999999999998</v>
      </c>
    </row>
    <row r="1129" spans="2:4">
      <c r="B1129" s="1" t="s">
        <v>652</v>
      </c>
      <c r="C1129" s="3">
        <v>2.5598000000000001</v>
      </c>
      <c r="D1129" s="3">
        <v>19.239999999999998</v>
      </c>
    </row>
    <row r="1130" spans="2:4">
      <c r="B1130" s="1" t="s">
        <v>653</v>
      </c>
      <c r="C1130" s="3">
        <v>2.5747</v>
      </c>
      <c r="D1130" s="3">
        <v>19.239999999999998</v>
      </c>
    </row>
    <row r="1131" spans="2:4">
      <c r="B1131" s="1" t="s">
        <v>654</v>
      </c>
      <c r="C1131" s="3">
        <v>2.5971000000000002</v>
      </c>
      <c r="D1131" s="3">
        <v>19.239999999999998</v>
      </c>
    </row>
    <row r="1132" spans="2:4">
      <c r="B1132" s="1" t="s">
        <v>655</v>
      </c>
      <c r="C1132" s="3">
        <v>2.6156999999999999</v>
      </c>
      <c r="D1132" s="3">
        <v>19.239999999999998</v>
      </c>
    </row>
    <row r="1133" spans="2:4">
      <c r="B1133" s="1" t="s">
        <v>656</v>
      </c>
      <c r="C1133" s="3">
        <v>2.5825</v>
      </c>
      <c r="D1133" s="3">
        <v>19.239999999999998</v>
      </c>
    </row>
    <row r="1134" spans="2:4">
      <c r="B1134" s="1" t="s">
        <v>657</v>
      </c>
      <c r="C1134" s="3">
        <v>2.5644999999999998</v>
      </c>
      <c r="D1134" s="3">
        <v>19.239999999999998</v>
      </c>
    </row>
    <row r="1135" spans="2:4">
      <c r="B1135" s="1" t="s">
        <v>658</v>
      </c>
      <c r="C1135" s="3">
        <v>2.5392000000000001</v>
      </c>
      <c r="D1135" s="3">
        <v>19.489999999999998</v>
      </c>
    </row>
    <row r="1136" spans="2:4">
      <c r="B1136" s="1" t="s">
        <v>659</v>
      </c>
      <c r="C1136" s="3">
        <v>2.5308000000000002</v>
      </c>
      <c r="D1136" s="3">
        <v>19.489999999999998</v>
      </c>
    </row>
    <row r="1137" spans="2:4">
      <c r="B1137" s="1" t="s">
        <v>660</v>
      </c>
      <c r="C1137" s="3">
        <v>2.5354999999999999</v>
      </c>
      <c r="D1137" s="3">
        <v>19.489999999999998</v>
      </c>
    </row>
    <row r="1138" spans="2:4">
      <c r="B1138" s="1" t="s">
        <v>661</v>
      </c>
      <c r="C1138" s="3">
        <v>2.5194999999999999</v>
      </c>
      <c r="D1138" s="3">
        <v>19.5</v>
      </c>
    </row>
    <row r="1139" spans="2:4">
      <c r="B1139" s="1" t="s">
        <v>662</v>
      </c>
      <c r="C1139" s="3">
        <v>2.5217000000000001</v>
      </c>
      <c r="D1139" s="3">
        <v>19.5</v>
      </c>
    </row>
    <row r="1140" spans="2:4">
      <c r="B1140" s="1" t="s">
        <v>663</v>
      </c>
      <c r="C1140" s="3">
        <v>2.5312999999999999</v>
      </c>
      <c r="D1140" s="3">
        <v>19.5</v>
      </c>
    </row>
    <row r="1141" spans="2:4">
      <c r="B1141" s="2">
        <v>38388</v>
      </c>
      <c r="C1141" s="3">
        <v>2.5146000000000002</v>
      </c>
      <c r="D1141" s="3">
        <v>19.5</v>
      </c>
    </row>
    <row r="1142" spans="2:4">
      <c r="B1142" s="2">
        <v>38416</v>
      </c>
      <c r="C1142" s="3">
        <v>2.5007000000000001</v>
      </c>
      <c r="D1142" s="3">
        <v>19.510000000000002</v>
      </c>
    </row>
    <row r="1143" spans="2:4">
      <c r="B1143" s="2">
        <v>38447</v>
      </c>
      <c r="C1143" s="3">
        <v>2.4765000000000001</v>
      </c>
      <c r="D1143" s="3">
        <v>19.510000000000002</v>
      </c>
    </row>
    <row r="1144" spans="2:4">
      <c r="B1144" s="2">
        <v>38477</v>
      </c>
      <c r="C1144" s="3">
        <v>2.4687000000000001</v>
      </c>
      <c r="D1144" s="3">
        <v>19.510000000000002</v>
      </c>
    </row>
    <row r="1145" spans="2:4">
      <c r="B1145" s="2">
        <v>38508</v>
      </c>
      <c r="C1145" s="3">
        <v>2.4594</v>
      </c>
      <c r="D1145" s="3">
        <v>19.510000000000002</v>
      </c>
    </row>
    <row r="1146" spans="2:4">
      <c r="B1146" s="2">
        <v>38600</v>
      </c>
      <c r="C1146" s="3">
        <v>2.4538000000000002</v>
      </c>
      <c r="D1146" s="3">
        <v>19.52</v>
      </c>
    </row>
    <row r="1147" spans="2:4">
      <c r="B1147" s="2">
        <v>38630</v>
      </c>
      <c r="C1147" s="3">
        <v>2.4649999999999999</v>
      </c>
      <c r="D1147" s="3">
        <v>19.52</v>
      </c>
    </row>
    <row r="1148" spans="2:4">
      <c r="B1148" s="2">
        <v>38661</v>
      </c>
      <c r="C1148" s="3">
        <v>2.4719000000000002</v>
      </c>
      <c r="D1148" s="3">
        <v>19.52</v>
      </c>
    </row>
    <row r="1149" spans="2:4">
      <c r="B1149" s="2">
        <v>38691</v>
      </c>
      <c r="C1149" s="3">
        <v>2.4647999999999999</v>
      </c>
      <c r="D1149" s="3">
        <v>19.52</v>
      </c>
    </row>
    <row r="1150" spans="2:4">
      <c r="B1150" s="1" t="s">
        <v>664</v>
      </c>
      <c r="C1150" s="3">
        <v>2.4714999999999998</v>
      </c>
      <c r="D1150" s="3">
        <v>19.52</v>
      </c>
    </row>
    <row r="1151" spans="2:4">
      <c r="B1151" s="1" t="s">
        <v>665</v>
      </c>
      <c r="C1151" s="3">
        <v>2.4771999999999998</v>
      </c>
      <c r="D1151" s="3">
        <v>19.52</v>
      </c>
    </row>
    <row r="1152" spans="2:4">
      <c r="B1152" s="1" t="s">
        <v>666</v>
      </c>
      <c r="C1152" s="3">
        <v>2.4779</v>
      </c>
      <c r="D1152" s="3">
        <v>19.52</v>
      </c>
    </row>
    <row r="1153" spans="2:4">
      <c r="B1153" s="1" t="s">
        <v>667</v>
      </c>
      <c r="C1153" s="3">
        <v>2.4636</v>
      </c>
      <c r="D1153" s="3">
        <v>19.510000000000002</v>
      </c>
    </row>
    <row r="1154" spans="2:4">
      <c r="B1154" s="1" t="s">
        <v>668</v>
      </c>
      <c r="C1154" s="3">
        <v>2.4458000000000002</v>
      </c>
      <c r="D1154" s="3">
        <v>19.760000000000002</v>
      </c>
    </row>
    <row r="1155" spans="2:4">
      <c r="B1155" s="1" t="s">
        <v>669</v>
      </c>
      <c r="C1155" s="3">
        <v>2.4493</v>
      </c>
      <c r="D1155" s="3">
        <v>19.75</v>
      </c>
    </row>
    <row r="1156" spans="2:4">
      <c r="B1156" s="1" t="s">
        <v>670</v>
      </c>
      <c r="C1156" s="3">
        <v>2.4298999999999999</v>
      </c>
      <c r="D1156" s="3">
        <v>19.75</v>
      </c>
    </row>
    <row r="1157" spans="2:4">
      <c r="B1157" s="1" t="s">
        <v>671</v>
      </c>
      <c r="C1157" s="3">
        <v>2.4312999999999998</v>
      </c>
      <c r="D1157" s="3">
        <v>19.75</v>
      </c>
    </row>
    <row r="1158" spans="2:4">
      <c r="B1158" s="1" t="s">
        <v>672</v>
      </c>
      <c r="C1158" s="3">
        <v>2.4116</v>
      </c>
      <c r="D1158" s="3">
        <v>19.75</v>
      </c>
    </row>
    <row r="1159" spans="2:4">
      <c r="B1159" s="1" t="s">
        <v>673</v>
      </c>
      <c r="C1159" s="3">
        <v>2.3934000000000002</v>
      </c>
      <c r="D1159" s="3">
        <v>19.75</v>
      </c>
    </row>
    <row r="1160" spans="2:4">
      <c r="B1160" s="1" t="s">
        <v>674</v>
      </c>
      <c r="C1160" s="3">
        <v>2.3784000000000001</v>
      </c>
      <c r="D1160" s="3">
        <v>19.75</v>
      </c>
    </row>
    <row r="1161" spans="2:4">
      <c r="B1161" s="1" t="s">
        <v>675</v>
      </c>
      <c r="C1161" s="3">
        <v>2.4037999999999999</v>
      </c>
      <c r="D1161" s="3">
        <v>19.760000000000002</v>
      </c>
    </row>
    <row r="1162" spans="2:4">
      <c r="B1162" s="2">
        <v>38358</v>
      </c>
      <c r="C1162" s="3">
        <v>2.4285999999999999</v>
      </c>
      <c r="D1162" s="3">
        <v>19.760000000000002</v>
      </c>
    </row>
    <row r="1163" spans="2:4">
      <c r="B1163" s="2">
        <v>38389</v>
      </c>
      <c r="C1163" s="3">
        <v>2.4201999999999999</v>
      </c>
      <c r="D1163" s="3">
        <v>19.75</v>
      </c>
    </row>
    <row r="1164" spans="2:4">
      <c r="B1164" s="2">
        <v>38417</v>
      </c>
      <c r="C1164" s="3">
        <v>2.4028999999999998</v>
      </c>
      <c r="D1164" s="3">
        <v>19.75</v>
      </c>
    </row>
    <row r="1165" spans="2:4">
      <c r="B1165" s="2">
        <v>38509</v>
      </c>
      <c r="C1165" s="3">
        <v>2.4575999999999998</v>
      </c>
      <c r="D1165" s="3">
        <v>19.75</v>
      </c>
    </row>
    <row r="1166" spans="2:4">
      <c r="B1166" s="2">
        <v>38539</v>
      </c>
      <c r="C1166" s="3">
        <v>2.4632000000000001</v>
      </c>
      <c r="D1166" s="3">
        <v>19.75</v>
      </c>
    </row>
    <row r="1167" spans="2:4">
      <c r="B1167" s="2">
        <v>38570</v>
      </c>
      <c r="C1167" s="3">
        <v>2.4464000000000001</v>
      </c>
      <c r="D1167" s="3">
        <v>19.75</v>
      </c>
    </row>
    <row r="1168" spans="2:4">
      <c r="B1168" s="2">
        <v>38601</v>
      </c>
      <c r="C1168" s="3">
        <v>2.4891000000000001</v>
      </c>
      <c r="D1168" s="3">
        <v>19.75</v>
      </c>
    </row>
    <row r="1169" spans="2:4">
      <c r="B1169" s="2">
        <v>38631</v>
      </c>
      <c r="C1169" s="3">
        <v>2.4750999999999999</v>
      </c>
      <c r="D1169" s="3">
        <v>19.75</v>
      </c>
    </row>
    <row r="1170" spans="2:4">
      <c r="B1170" s="1" t="s">
        <v>676</v>
      </c>
      <c r="C1170" s="3">
        <v>2.4561999999999999</v>
      </c>
      <c r="D1170" s="3">
        <v>19.75</v>
      </c>
    </row>
    <row r="1171" spans="2:4">
      <c r="B1171" s="1" t="s">
        <v>677</v>
      </c>
      <c r="C1171" s="3">
        <v>2.4375</v>
      </c>
      <c r="D1171" s="3">
        <v>19.75</v>
      </c>
    </row>
    <row r="1172" spans="2:4">
      <c r="B1172" s="1" t="s">
        <v>678</v>
      </c>
      <c r="C1172" s="3">
        <v>2.4455</v>
      </c>
      <c r="D1172" s="3">
        <v>19.75</v>
      </c>
    </row>
    <row r="1173" spans="2:4">
      <c r="B1173" s="1" t="s">
        <v>679</v>
      </c>
      <c r="C1173" s="3">
        <v>2.4161000000000001</v>
      </c>
      <c r="D1173" s="3">
        <v>19.739999999999998</v>
      </c>
    </row>
    <row r="1174" spans="2:4">
      <c r="B1174" s="1" t="s">
        <v>680</v>
      </c>
      <c r="C1174" s="3">
        <v>2.3873000000000002</v>
      </c>
      <c r="D1174" s="3">
        <v>19.739999999999998</v>
      </c>
    </row>
    <row r="1175" spans="2:4">
      <c r="B1175" s="1" t="s">
        <v>681</v>
      </c>
      <c r="C1175" s="3">
        <v>2.3855</v>
      </c>
      <c r="D1175" s="3">
        <v>19.739999999999998</v>
      </c>
    </row>
    <row r="1176" spans="2:4">
      <c r="B1176" s="1" t="s">
        <v>682</v>
      </c>
      <c r="C1176" s="3">
        <v>2.3772000000000002</v>
      </c>
      <c r="D1176" s="3">
        <v>19.739999999999998</v>
      </c>
    </row>
    <row r="1177" spans="2:4">
      <c r="B1177" s="1" t="s">
        <v>683</v>
      </c>
      <c r="C1177" s="3">
        <v>2.3702999999999999</v>
      </c>
      <c r="D1177" s="3">
        <v>19.739999999999998</v>
      </c>
    </row>
    <row r="1178" spans="2:4">
      <c r="B1178" s="1" t="s">
        <v>684</v>
      </c>
      <c r="C1178" s="3">
        <v>2.3932000000000002</v>
      </c>
      <c r="D1178" s="3">
        <v>19.739999999999998</v>
      </c>
    </row>
    <row r="1179" spans="2:4">
      <c r="B1179" s="1" t="s">
        <v>685</v>
      </c>
      <c r="C1179" s="3">
        <v>2.3877000000000002</v>
      </c>
      <c r="D1179" s="3">
        <v>19.739999999999998</v>
      </c>
    </row>
    <row r="1180" spans="2:4">
      <c r="B1180" s="1" t="s">
        <v>686</v>
      </c>
      <c r="C1180" s="3">
        <v>2.383</v>
      </c>
      <c r="D1180" s="3">
        <v>19.739999999999998</v>
      </c>
    </row>
    <row r="1181" spans="2:4">
      <c r="B1181" s="1" t="s">
        <v>687</v>
      </c>
      <c r="C1181" s="3">
        <v>2.3694000000000002</v>
      </c>
      <c r="D1181" s="3">
        <v>19.739999999999998</v>
      </c>
    </row>
    <row r="1182" spans="2:4">
      <c r="B1182" s="1" t="s">
        <v>688</v>
      </c>
      <c r="C1182" s="3">
        <v>2.3549000000000002</v>
      </c>
      <c r="D1182" s="3">
        <v>19.739999999999998</v>
      </c>
    </row>
    <row r="1183" spans="2:4">
      <c r="B1183" s="1" t="s">
        <v>689</v>
      </c>
      <c r="C1183" s="3">
        <v>2.3504</v>
      </c>
      <c r="D1183" s="3">
        <v>19.739999999999998</v>
      </c>
    </row>
    <row r="1184" spans="2:4">
      <c r="B1184" s="2">
        <v>38359</v>
      </c>
      <c r="C1184" s="3">
        <v>2.3458999999999999</v>
      </c>
      <c r="D1184" s="3">
        <v>19.73</v>
      </c>
    </row>
    <row r="1185" spans="2:4">
      <c r="B1185" s="2">
        <v>38449</v>
      </c>
      <c r="C1185" s="3">
        <v>2.3715000000000002</v>
      </c>
      <c r="D1185" s="3">
        <v>19.72</v>
      </c>
    </row>
    <row r="1186" spans="2:4">
      <c r="B1186" s="2">
        <v>38479</v>
      </c>
      <c r="C1186" s="3">
        <v>2.3668</v>
      </c>
      <c r="D1186" s="3">
        <v>19.72</v>
      </c>
    </row>
    <row r="1187" spans="2:4">
      <c r="B1187" s="2">
        <v>38510</v>
      </c>
      <c r="C1187" s="3">
        <v>2.3900999999999999</v>
      </c>
      <c r="D1187" s="3">
        <v>19.72</v>
      </c>
    </row>
    <row r="1188" spans="2:4">
      <c r="B1188" s="2">
        <v>38540</v>
      </c>
      <c r="C1188" s="3">
        <v>2.3889999999999998</v>
      </c>
      <c r="D1188" s="3">
        <v>19.72</v>
      </c>
    </row>
    <row r="1189" spans="2:4">
      <c r="B1189" s="2">
        <v>38571</v>
      </c>
      <c r="C1189" s="3">
        <v>2.3683000000000001</v>
      </c>
      <c r="D1189" s="3">
        <v>19.72</v>
      </c>
    </row>
    <row r="1190" spans="2:4">
      <c r="B1190" s="2">
        <v>38663</v>
      </c>
      <c r="C1190" s="3">
        <v>2.3502000000000001</v>
      </c>
      <c r="D1190" s="3">
        <v>19.72</v>
      </c>
    </row>
    <row r="1191" spans="2:4">
      <c r="B1191" s="2">
        <v>38693</v>
      </c>
      <c r="C1191" s="3">
        <v>2.3353000000000002</v>
      </c>
      <c r="D1191" s="3">
        <v>19.72</v>
      </c>
    </row>
    <row r="1192" spans="2:4">
      <c r="B1192" s="1" t="s">
        <v>690</v>
      </c>
      <c r="C1192" s="3">
        <v>2.3481999999999998</v>
      </c>
      <c r="D1192" s="3">
        <v>19.72</v>
      </c>
    </row>
    <row r="1193" spans="2:4">
      <c r="B1193" s="1" t="s">
        <v>691</v>
      </c>
      <c r="C1193" s="3">
        <v>2.3433000000000002</v>
      </c>
      <c r="D1193" s="3">
        <v>19.72</v>
      </c>
    </row>
    <row r="1194" spans="2:4">
      <c r="B1194" s="1" t="s">
        <v>692</v>
      </c>
      <c r="C1194" s="3">
        <v>2.3426999999999998</v>
      </c>
      <c r="D1194" s="3">
        <v>19.73</v>
      </c>
    </row>
    <row r="1195" spans="2:4">
      <c r="B1195" s="1" t="s">
        <v>693</v>
      </c>
      <c r="C1195" s="3">
        <v>2.3304</v>
      </c>
      <c r="D1195" s="3">
        <v>19.72</v>
      </c>
    </row>
    <row r="1196" spans="2:4">
      <c r="B1196" s="1" t="s">
        <v>694</v>
      </c>
      <c r="C1196" s="3">
        <v>2.3433999999999999</v>
      </c>
      <c r="D1196" s="3">
        <v>19.72</v>
      </c>
    </row>
    <row r="1197" spans="2:4">
      <c r="B1197" s="1" t="s">
        <v>695</v>
      </c>
      <c r="C1197" s="3">
        <v>2.3521999999999998</v>
      </c>
      <c r="D1197" s="3">
        <v>19.72</v>
      </c>
    </row>
    <row r="1198" spans="2:4">
      <c r="B1198" s="1" t="s">
        <v>696</v>
      </c>
      <c r="C1198" s="3">
        <v>2.3405</v>
      </c>
      <c r="D1198" s="3">
        <v>19.72</v>
      </c>
    </row>
    <row r="1199" spans="2:4">
      <c r="B1199" s="1" t="s">
        <v>697</v>
      </c>
      <c r="C1199" s="3">
        <v>2.3761000000000001</v>
      </c>
      <c r="D1199" s="3">
        <v>19.72</v>
      </c>
    </row>
    <row r="1200" spans="2:4">
      <c r="B1200" s="1" t="s">
        <v>698</v>
      </c>
      <c r="C1200" s="3">
        <v>2.4287000000000001</v>
      </c>
      <c r="D1200" s="3">
        <v>19.72</v>
      </c>
    </row>
    <row r="1201" spans="2:4">
      <c r="B1201" s="1" t="s">
        <v>699</v>
      </c>
      <c r="C1201" s="3">
        <v>2.4655999999999998</v>
      </c>
      <c r="D1201" s="3">
        <v>19.72</v>
      </c>
    </row>
    <row r="1202" spans="2:4">
      <c r="B1202" s="1" t="s">
        <v>700</v>
      </c>
      <c r="C1202" s="3">
        <v>2.4439000000000002</v>
      </c>
      <c r="D1202" s="3">
        <v>19.72</v>
      </c>
    </row>
    <row r="1203" spans="2:4">
      <c r="B1203" s="1" t="s">
        <v>701</v>
      </c>
      <c r="C1203" s="3">
        <v>2.4211</v>
      </c>
      <c r="D1203" s="3">
        <v>19.73</v>
      </c>
    </row>
    <row r="1204" spans="2:4">
      <c r="B1204" s="1" t="s">
        <v>702</v>
      </c>
      <c r="C1204" s="3">
        <v>2.3904999999999998</v>
      </c>
      <c r="D1204" s="3">
        <v>19.739999999999998</v>
      </c>
    </row>
    <row r="1205" spans="2:4">
      <c r="B1205" s="2">
        <v>38360</v>
      </c>
      <c r="C1205" s="3">
        <v>2.3784999999999998</v>
      </c>
      <c r="D1205" s="3">
        <v>19.739999999999998</v>
      </c>
    </row>
    <row r="1206" spans="2:4">
      <c r="B1206" s="2">
        <v>38391</v>
      </c>
      <c r="C1206" s="3">
        <v>2.3530000000000002</v>
      </c>
      <c r="D1206" s="3">
        <v>19.75</v>
      </c>
    </row>
    <row r="1207" spans="2:4">
      <c r="B1207" s="2">
        <v>38419</v>
      </c>
      <c r="C1207" s="3">
        <v>2.3151000000000002</v>
      </c>
      <c r="D1207" s="3">
        <v>19.75</v>
      </c>
    </row>
    <row r="1208" spans="2:4">
      <c r="B1208" s="2">
        <v>38450</v>
      </c>
      <c r="C1208" s="3">
        <v>2.3054000000000001</v>
      </c>
      <c r="D1208" s="3">
        <v>19.760000000000002</v>
      </c>
    </row>
    <row r="1209" spans="2:4">
      <c r="B1209" s="2">
        <v>38480</v>
      </c>
      <c r="C1209" s="3">
        <v>2.2986</v>
      </c>
      <c r="D1209" s="3">
        <v>19.760000000000002</v>
      </c>
    </row>
    <row r="1210" spans="2:4">
      <c r="B1210" s="2">
        <v>38572</v>
      </c>
      <c r="C1210" s="3">
        <v>2.31</v>
      </c>
      <c r="D1210" s="3">
        <v>19.760000000000002</v>
      </c>
    </row>
    <row r="1211" spans="2:4">
      <c r="B1211" s="2">
        <v>38603</v>
      </c>
      <c r="C1211" s="3">
        <v>2.3151000000000002</v>
      </c>
      <c r="D1211" s="3">
        <v>19.760000000000002</v>
      </c>
    </row>
    <row r="1212" spans="2:4">
      <c r="B1212" s="2">
        <v>38633</v>
      </c>
      <c r="C1212" s="3">
        <v>2.2766999999999999</v>
      </c>
      <c r="D1212" s="3">
        <v>19.760000000000002</v>
      </c>
    </row>
    <row r="1213" spans="2:4">
      <c r="B1213" s="2">
        <v>38664</v>
      </c>
      <c r="C1213" s="3">
        <v>2.3169</v>
      </c>
      <c r="D1213" s="3">
        <v>19.760000000000002</v>
      </c>
    </row>
    <row r="1214" spans="2:4">
      <c r="B1214" s="2">
        <v>38694</v>
      </c>
      <c r="C1214" s="3">
        <v>2.3757999999999999</v>
      </c>
      <c r="D1214" s="3">
        <v>19.760000000000002</v>
      </c>
    </row>
    <row r="1215" spans="2:4">
      <c r="B1215" s="1" t="s">
        <v>703</v>
      </c>
      <c r="C1215" s="3">
        <v>2.3422000000000001</v>
      </c>
      <c r="D1215" s="3">
        <v>19.760000000000002</v>
      </c>
    </row>
    <row r="1216" spans="2:4">
      <c r="B1216" s="1" t="s">
        <v>704</v>
      </c>
      <c r="C1216" s="3">
        <v>2.3441999999999998</v>
      </c>
      <c r="D1216" s="3">
        <v>19.77</v>
      </c>
    </row>
    <row r="1217" spans="2:4">
      <c r="B1217" s="1" t="s">
        <v>705</v>
      </c>
      <c r="C1217" s="3">
        <v>2.3492000000000002</v>
      </c>
      <c r="D1217" s="3">
        <v>19.75</v>
      </c>
    </row>
    <row r="1218" spans="2:4">
      <c r="B1218" s="1" t="s">
        <v>706</v>
      </c>
      <c r="C1218" s="3">
        <v>2.3637000000000001</v>
      </c>
      <c r="D1218" s="3">
        <v>19.739999999999998</v>
      </c>
    </row>
    <row r="1219" spans="2:4">
      <c r="B1219" s="1" t="s">
        <v>707</v>
      </c>
      <c r="C1219" s="3">
        <v>2.4316</v>
      </c>
      <c r="D1219" s="3">
        <v>19.739999999999998</v>
      </c>
    </row>
    <row r="1220" spans="2:4">
      <c r="B1220" s="1" t="s">
        <v>708</v>
      </c>
      <c r="C1220" s="3">
        <v>2.4028</v>
      </c>
      <c r="D1220" s="3">
        <v>19.739999999999998</v>
      </c>
    </row>
    <row r="1221" spans="2:4">
      <c r="B1221" s="1" t="s">
        <v>709</v>
      </c>
      <c r="C1221" s="3">
        <v>2.4097</v>
      </c>
      <c r="D1221" s="3">
        <v>19.739999999999998</v>
      </c>
    </row>
    <row r="1222" spans="2:4">
      <c r="B1222" s="1" t="s">
        <v>710</v>
      </c>
      <c r="C1222" s="3">
        <v>2.4235000000000002</v>
      </c>
      <c r="D1222" s="3">
        <v>19.739999999999998</v>
      </c>
    </row>
    <row r="1223" spans="2:4">
      <c r="B1223" s="1" t="s">
        <v>711</v>
      </c>
      <c r="C1223" s="3">
        <v>2.4203000000000001</v>
      </c>
      <c r="D1223" s="3">
        <v>19.739999999999998</v>
      </c>
    </row>
    <row r="1224" spans="2:4">
      <c r="B1224" s="1" t="s">
        <v>712</v>
      </c>
      <c r="C1224" s="3">
        <v>2.4129</v>
      </c>
      <c r="D1224" s="3">
        <v>19.739999999999998</v>
      </c>
    </row>
    <row r="1225" spans="2:4">
      <c r="B1225" s="1" t="s">
        <v>713</v>
      </c>
      <c r="C1225" s="3">
        <v>2.3995000000000002</v>
      </c>
      <c r="D1225" s="3">
        <v>19.73</v>
      </c>
    </row>
    <row r="1226" spans="2:4">
      <c r="B1226" s="1" t="s">
        <v>714</v>
      </c>
      <c r="C1226" s="3">
        <v>2.3860999999999999</v>
      </c>
      <c r="D1226" s="3">
        <v>19.73</v>
      </c>
    </row>
    <row r="1227" spans="2:4">
      <c r="B1227" s="1" t="s">
        <v>715</v>
      </c>
      <c r="C1227" s="3">
        <v>2.3637000000000001</v>
      </c>
      <c r="D1227" s="3">
        <v>19.73</v>
      </c>
    </row>
    <row r="1228" spans="2:4">
      <c r="B1228" s="2">
        <v>38361</v>
      </c>
      <c r="C1228" s="3">
        <v>2.3622999999999998</v>
      </c>
      <c r="D1228" s="3">
        <v>19.739999999999998</v>
      </c>
    </row>
    <row r="1229" spans="2:4">
      <c r="B1229" s="2">
        <v>38392</v>
      </c>
      <c r="C1229" s="3">
        <v>2.3429000000000002</v>
      </c>
      <c r="D1229" s="3">
        <v>19.73</v>
      </c>
    </row>
    <row r="1230" spans="2:4">
      <c r="B1230" s="2">
        <v>38481</v>
      </c>
      <c r="C1230" s="3">
        <v>2.3294999999999999</v>
      </c>
      <c r="D1230" s="3">
        <v>19.73</v>
      </c>
    </row>
    <row r="1231" spans="2:4">
      <c r="B1231" s="2">
        <v>38512</v>
      </c>
      <c r="C1231" s="3">
        <v>2.3262</v>
      </c>
      <c r="D1231" s="3">
        <v>19.739999999999998</v>
      </c>
    </row>
    <row r="1232" spans="2:4">
      <c r="B1232" s="2">
        <v>38573</v>
      </c>
      <c r="C1232" s="3">
        <v>2.3197999999999999</v>
      </c>
      <c r="D1232" s="3">
        <v>19.739999999999998</v>
      </c>
    </row>
    <row r="1233" spans="2:4">
      <c r="B1233" s="2">
        <v>38604</v>
      </c>
      <c r="C1233" s="3">
        <v>2.3174999999999999</v>
      </c>
      <c r="D1233" s="3">
        <v>19.739999999999998</v>
      </c>
    </row>
    <row r="1234" spans="2:4">
      <c r="B1234" s="2">
        <v>38695</v>
      </c>
      <c r="C1234" s="3">
        <v>2.3197000000000001</v>
      </c>
      <c r="D1234" s="3">
        <v>19.739999999999998</v>
      </c>
    </row>
    <row r="1235" spans="2:4">
      <c r="B1235" s="1" t="s">
        <v>716</v>
      </c>
      <c r="C1235" s="3">
        <v>2.3269000000000002</v>
      </c>
      <c r="D1235" s="3">
        <v>19.739999999999998</v>
      </c>
    </row>
    <row r="1236" spans="2:4">
      <c r="B1236" s="1" t="s">
        <v>717</v>
      </c>
      <c r="C1236" s="3">
        <v>2.33</v>
      </c>
      <c r="D1236" s="3">
        <v>19.739999999999998</v>
      </c>
    </row>
    <row r="1237" spans="2:4">
      <c r="B1237" s="1" t="s">
        <v>718</v>
      </c>
      <c r="C1237" s="3">
        <v>2.3012000000000001</v>
      </c>
      <c r="D1237" s="3">
        <v>19.489999999999998</v>
      </c>
    </row>
    <row r="1238" spans="2:4">
      <c r="B1238" s="1" t="s">
        <v>719</v>
      </c>
      <c r="C1238" s="3">
        <v>2.2936999999999999</v>
      </c>
      <c r="D1238" s="3">
        <v>19.5</v>
      </c>
    </row>
    <row r="1239" spans="2:4">
      <c r="B1239" s="1" t="s">
        <v>720</v>
      </c>
      <c r="C1239" s="3">
        <v>2.2905000000000002</v>
      </c>
      <c r="D1239" s="3">
        <v>19.510000000000002</v>
      </c>
    </row>
    <row r="1240" spans="2:4">
      <c r="B1240" s="1" t="s">
        <v>721</v>
      </c>
      <c r="C1240" s="3">
        <v>2.2948</v>
      </c>
      <c r="D1240" s="3">
        <v>19.510000000000002</v>
      </c>
    </row>
    <row r="1241" spans="2:4">
      <c r="B1241" s="1" t="s">
        <v>722</v>
      </c>
      <c r="C1241" s="3">
        <v>2.2827000000000002</v>
      </c>
      <c r="D1241" s="3">
        <v>19.5</v>
      </c>
    </row>
    <row r="1242" spans="2:4">
      <c r="B1242" s="1" t="s">
        <v>723</v>
      </c>
      <c r="C1242" s="3">
        <v>2.2751999999999999</v>
      </c>
      <c r="D1242" s="3">
        <v>19.510000000000002</v>
      </c>
    </row>
    <row r="1243" spans="2:4">
      <c r="B1243" s="1" t="s">
        <v>724</v>
      </c>
      <c r="C1243" s="3">
        <v>2.2682000000000002</v>
      </c>
      <c r="D1243" s="3">
        <v>19.5</v>
      </c>
    </row>
    <row r="1244" spans="2:4">
      <c r="B1244" s="1" t="s">
        <v>725</v>
      </c>
      <c r="C1244" s="3">
        <v>2.2583000000000002</v>
      </c>
      <c r="D1244" s="3">
        <v>19.5</v>
      </c>
    </row>
    <row r="1245" spans="2:4">
      <c r="B1245" s="1" t="s">
        <v>726</v>
      </c>
      <c r="C1245" s="3">
        <v>2.2532999999999999</v>
      </c>
      <c r="D1245" s="3">
        <v>19.5</v>
      </c>
    </row>
    <row r="1246" spans="2:4">
      <c r="B1246" s="1" t="s">
        <v>727</v>
      </c>
      <c r="C1246" s="3">
        <v>2.2433000000000001</v>
      </c>
      <c r="D1246" s="3">
        <v>19.52</v>
      </c>
    </row>
    <row r="1247" spans="2:4">
      <c r="B1247" s="1" t="s">
        <v>728</v>
      </c>
      <c r="C1247" s="3">
        <v>2.2244000000000002</v>
      </c>
      <c r="D1247" s="3">
        <v>19.52</v>
      </c>
    </row>
    <row r="1248" spans="2:4">
      <c r="B1248" s="1" t="s">
        <v>729</v>
      </c>
      <c r="C1248" s="3">
        <v>2.2222</v>
      </c>
      <c r="D1248" s="3">
        <v>19.53</v>
      </c>
    </row>
    <row r="1249" spans="2:4">
      <c r="B1249" s="2">
        <v>38421</v>
      </c>
      <c r="C1249" s="3">
        <v>2.2339000000000002</v>
      </c>
      <c r="D1249" s="3">
        <v>19.48</v>
      </c>
    </row>
    <row r="1250" spans="2:4">
      <c r="B1250" s="2">
        <v>38452</v>
      </c>
      <c r="C1250" s="3">
        <v>2.2423999999999999</v>
      </c>
      <c r="D1250" s="3">
        <v>19.46</v>
      </c>
    </row>
    <row r="1251" spans="2:4">
      <c r="B1251" s="2">
        <v>38482</v>
      </c>
      <c r="C1251" s="3">
        <v>2.2685</v>
      </c>
      <c r="D1251" s="3">
        <v>19.45</v>
      </c>
    </row>
    <row r="1252" spans="2:4">
      <c r="B1252" s="2">
        <v>38513</v>
      </c>
      <c r="C1252" s="3">
        <v>2.2886000000000002</v>
      </c>
      <c r="D1252" s="3">
        <v>19.45</v>
      </c>
    </row>
    <row r="1253" spans="2:4">
      <c r="B1253" s="2">
        <v>38543</v>
      </c>
      <c r="C1253" s="3">
        <v>2.2629999999999999</v>
      </c>
      <c r="D1253" s="3">
        <v>19.45</v>
      </c>
    </row>
    <row r="1254" spans="2:4">
      <c r="B1254" s="2">
        <v>38635</v>
      </c>
      <c r="C1254" s="3">
        <v>2.2383999999999999</v>
      </c>
      <c r="D1254" s="3">
        <v>19.45</v>
      </c>
    </row>
    <row r="1255" spans="2:4">
      <c r="B1255" s="2">
        <v>38666</v>
      </c>
      <c r="C1255" s="3">
        <v>2.2351000000000001</v>
      </c>
      <c r="D1255" s="3">
        <v>19.45</v>
      </c>
    </row>
    <row r="1256" spans="2:4">
      <c r="B1256" s="1" t="s">
        <v>730</v>
      </c>
      <c r="C1256" s="3">
        <v>2.2627000000000002</v>
      </c>
      <c r="D1256" s="3">
        <v>19.45</v>
      </c>
    </row>
    <row r="1257" spans="2:4">
      <c r="B1257" s="1" t="s">
        <v>731</v>
      </c>
      <c r="C1257" s="3">
        <v>2.2511000000000001</v>
      </c>
      <c r="D1257" s="3">
        <v>19.45</v>
      </c>
    </row>
    <row r="1258" spans="2:4">
      <c r="B1258" s="1" t="s">
        <v>732</v>
      </c>
      <c r="C1258" s="3">
        <v>2.2351999999999999</v>
      </c>
      <c r="D1258" s="3">
        <v>19.45</v>
      </c>
    </row>
    <row r="1259" spans="2:4">
      <c r="B1259" s="1" t="s">
        <v>733</v>
      </c>
      <c r="C1259" s="3">
        <v>2.2404999999999999</v>
      </c>
      <c r="D1259" s="3">
        <v>19.45</v>
      </c>
    </row>
    <row r="1260" spans="2:4">
      <c r="B1260" s="1" t="s">
        <v>734</v>
      </c>
      <c r="C1260" s="3">
        <v>2.2534999999999998</v>
      </c>
      <c r="D1260" s="3">
        <v>19.45</v>
      </c>
    </row>
    <row r="1261" spans="2:4">
      <c r="B1261" s="1" t="s">
        <v>735</v>
      </c>
      <c r="C1261" s="3">
        <v>2.2443</v>
      </c>
      <c r="D1261" s="3">
        <v>18.95</v>
      </c>
    </row>
    <row r="1262" spans="2:4">
      <c r="B1262" s="1" t="s">
        <v>736</v>
      </c>
      <c r="C1262" s="3">
        <v>2.2545999999999999</v>
      </c>
      <c r="D1262" s="3">
        <v>18.95</v>
      </c>
    </row>
    <row r="1263" spans="2:4">
      <c r="B1263" s="1" t="s">
        <v>737</v>
      </c>
      <c r="C1263" s="3">
        <v>2.2623000000000002</v>
      </c>
      <c r="D1263" s="3">
        <v>18.95</v>
      </c>
    </row>
    <row r="1264" spans="2:4">
      <c r="B1264" s="1" t="s">
        <v>738</v>
      </c>
      <c r="C1264" s="3">
        <v>2.2618</v>
      </c>
      <c r="D1264" s="3">
        <v>18.95</v>
      </c>
    </row>
    <row r="1265" spans="2:4">
      <c r="B1265" s="1" t="s">
        <v>739</v>
      </c>
      <c r="C1265" s="3">
        <v>2.2746</v>
      </c>
      <c r="D1265" s="3">
        <v>18.95</v>
      </c>
    </row>
    <row r="1266" spans="2:4">
      <c r="B1266" s="1" t="s">
        <v>740</v>
      </c>
      <c r="C1266" s="3">
        <v>2.2850999999999999</v>
      </c>
      <c r="D1266" s="3">
        <v>18.95</v>
      </c>
    </row>
    <row r="1267" spans="2:4">
      <c r="B1267" s="1" t="s">
        <v>741</v>
      </c>
      <c r="C1267" s="3">
        <v>2.2791000000000001</v>
      </c>
      <c r="D1267" s="3">
        <v>18.95</v>
      </c>
    </row>
    <row r="1268" spans="2:4">
      <c r="B1268" s="1" t="s">
        <v>742</v>
      </c>
      <c r="C1268" s="3">
        <v>2.2543000000000002</v>
      </c>
      <c r="D1268" s="3">
        <v>18.95</v>
      </c>
    </row>
    <row r="1269" spans="2:4">
      <c r="B1269" s="2">
        <v>38363</v>
      </c>
      <c r="C1269" s="3">
        <v>2.2515999999999998</v>
      </c>
      <c r="D1269" s="3">
        <v>18.95</v>
      </c>
    </row>
    <row r="1270" spans="2:4">
      <c r="B1270" s="2">
        <v>38422</v>
      </c>
      <c r="C1270" s="3">
        <v>2.2336</v>
      </c>
      <c r="D1270" s="3">
        <v>18.95</v>
      </c>
    </row>
    <row r="1271" spans="2:4">
      <c r="B1271" s="2">
        <v>38453</v>
      </c>
      <c r="C1271" s="3">
        <v>2.2231000000000001</v>
      </c>
      <c r="D1271" s="3">
        <v>18.96</v>
      </c>
    </row>
    <row r="1272" spans="2:4">
      <c r="B1272" s="2">
        <v>38544</v>
      </c>
      <c r="C1272" s="3">
        <v>2.2012999999999998</v>
      </c>
      <c r="D1272" s="3">
        <v>18.97</v>
      </c>
    </row>
    <row r="1273" spans="2:4">
      <c r="B1273" s="2">
        <v>38575</v>
      </c>
      <c r="C1273" s="3">
        <v>2.2031999999999998</v>
      </c>
      <c r="D1273" s="3">
        <v>18.989999999999998</v>
      </c>
    </row>
    <row r="1274" spans="2:4">
      <c r="B1274" s="2">
        <v>38606</v>
      </c>
      <c r="C1274" s="3">
        <v>2.1717</v>
      </c>
      <c r="D1274" s="3">
        <v>19.010000000000002</v>
      </c>
    </row>
    <row r="1275" spans="2:4">
      <c r="B1275" s="2">
        <v>38636</v>
      </c>
      <c r="C1275" s="3">
        <v>2.1757</v>
      </c>
      <c r="D1275" s="3">
        <v>19.02</v>
      </c>
    </row>
    <row r="1276" spans="2:4">
      <c r="B1276" s="2">
        <v>38667</v>
      </c>
      <c r="C1276" s="3">
        <v>2.1633</v>
      </c>
      <c r="D1276" s="3">
        <v>19.03</v>
      </c>
    </row>
    <row r="1277" spans="2:4">
      <c r="B1277" s="1" t="s">
        <v>743</v>
      </c>
      <c r="C1277" s="3">
        <v>2.1989999999999998</v>
      </c>
      <c r="D1277" s="3">
        <v>19.03</v>
      </c>
    </row>
    <row r="1278" spans="2:4">
      <c r="B1278" s="1" t="s">
        <v>744</v>
      </c>
      <c r="C1278" s="3">
        <v>2.1974</v>
      </c>
      <c r="D1278" s="3">
        <v>19.02</v>
      </c>
    </row>
    <row r="1279" spans="2:4">
      <c r="B1279" s="1" t="s">
        <v>745</v>
      </c>
      <c r="C1279" s="3">
        <v>2.1865999999999999</v>
      </c>
      <c r="D1279" s="3">
        <v>19.010000000000002</v>
      </c>
    </row>
    <row r="1280" spans="2:4">
      <c r="B1280" s="1" t="s">
        <v>746</v>
      </c>
      <c r="C1280" s="3">
        <v>2.2187000000000001</v>
      </c>
      <c r="D1280" s="3">
        <v>19</v>
      </c>
    </row>
    <row r="1281" spans="2:4">
      <c r="B1281" s="1" t="s">
        <v>747</v>
      </c>
      <c r="C1281" s="3">
        <v>2.2181000000000002</v>
      </c>
      <c r="D1281" s="3">
        <v>18.98</v>
      </c>
    </row>
    <row r="1282" spans="2:4">
      <c r="B1282" s="1" t="s">
        <v>748</v>
      </c>
      <c r="C1282" s="3">
        <v>2.2511000000000001</v>
      </c>
      <c r="D1282" s="3">
        <v>18.98</v>
      </c>
    </row>
    <row r="1283" spans="2:4">
      <c r="B1283" s="1" t="s">
        <v>749</v>
      </c>
      <c r="C1283" s="3">
        <v>2.238</v>
      </c>
      <c r="D1283" s="3">
        <v>18.96</v>
      </c>
    </row>
    <row r="1284" spans="2:4">
      <c r="B1284" s="1" t="s">
        <v>750</v>
      </c>
      <c r="C1284" s="3">
        <v>2.2370000000000001</v>
      </c>
      <c r="D1284" s="3">
        <v>18.46</v>
      </c>
    </row>
    <row r="1285" spans="2:4">
      <c r="B1285" s="1" t="s">
        <v>751</v>
      </c>
      <c r="C1285" s="3">
        <v>2.2328999999999999</v>
      </c>
      <c r="D1285" s="3">
        <v>18.47</v>
      </c>
    </row>
    <row r="1286" spans="2:4">
      <c r="B1286" s="1" t="s">
        <v>752</v>
      </c>
      <c r="C1286" s="3">
        <v>2.2094</v>
      </c>
      <c r="D1286" s="3">
        <v>18.489999999999998</v>
      </c>
    </row>
    <row r="1287" spans="2:4">
      <c r="B1287" s="1" t="s">
        <v>753</v>
      </c>
      <c r="C1287" s="3">
        <v>2.198</v>
      </c>
      <c r="D1287" s="3">
        <v>18.5</v>
      </c>
    </row>
    <row r="1288" spans="2:4">
      <c r="B1288" s="1" t="s">
        <v>754</v>
      </c>
      <c r="C1288" s="3">
        <v>2.2069999999999999</v>
      </c>
      <c r="D1288" s="3">
        <v>18.53</v>
      </c>
    </row>
    <row r="1289" spans="2:4">
      <c r="B1289" s="2">
        <v>38364</v>
      </c>
      <c r="C1289" s="3">
        <v>2.2176999999999998</v>
      </c>
      <c r="D1289" s="3">
        <v>18.52</v>
      </c>
    </row>
    <row r="1290" spans="2:4">
      <c r="B1290" s="2">
        <v>38395</v>
      </c>
      <c r="C1290" s="3">
        <v>2.2061000000000002</v>
      </c>
      <c r="D1290" s="3">
        <v>18.5</v>
      </c>
    </row>
    <row r="1291" spans="2:4">
      <c r="B1291" s="2">
        <v>38484</v>
      </c>
      <c r="C1291" s="3">
        <v>2.1968000000000001</v>
      </c>
      <c r="D1291" s="3">
        <v>18.489999999999998</v>
      </c>
    </row>
    <row r="1292" spans="2:4">
      <c r="B1292" s="2">
        <v>38515</v>
      </c>
      <c r="C1292" s="3">
        <v>2.1806999999999999</v>
      </c>
      <c r="D1292" s="3">
        <v>18.48</v>
      </c>
    </row>
    <row r="1293" spans="2:4">
      <c r="B1293" s="2">
        <v>38545</v>
      </c>
      <c r="C1293" s="3">
        <v>2.1800000000000002</v>
      </c>
      <c r="D1293" s="3">
        <v>18.48</v>
      </c>
    </row>
    <row r="1294" spans="2:4">
      <c r="B1294" s="2">
        <v>38576</v>
      </c>
      <c r="C1294" s="3">
        <v>2.2126999999999999</v>
      </c>
      <c r="D1294" s="3">
        <v>18.48</v>
      </c>
    </row>
    <row r="1295" spans="2:4">
      <c r="B1295" s="2">
        <v>38607</v>
      </c>
      <c r="C1295" s="3">
        <v>2.2446000000000002</v>
      </c>
      <c r="D1295" s="3">
        <v>18.48</v>
      </c>
    </row>
    <row r="1296" spans="2:4">
      <c r="B1296" s="2">
        <v>38698</v>
      </c>
      <c r="C1296" s="3">
        <v>2.2633999999999999</v>
      </c>
      <c r="D1296" s="3">
        <v>18.48</v>
      </c>
    </row>
    <row r="1297" spans="2:4">
      <c r="B1297" s="1" t="s">
        <v>755</v>
      </c>
      <c r="C1297" s="3">
        <v>2.2565</v>
      </c>
      <c r="D1297" s="3">
        <v>18.48</v>
      </c>
    </row>
    <row r="1298" spans="2:4">
      <c r="B1298" s="1" t="s">
        <v>756</v>
      </c>
      <c r="C1298" s="3">
        <v>2.2778999999999998</v>
      </c>
      <c r="D1298" s="3">
        <v>18.48</v>
      </c>
    </row>
    <row r="1299" spans="2:4">
      <c r="B1299" s="1" t="s">
        <v>757</v>
      </c>
      <c r="C1299" s="3">
        <v>2.2957000000000001</v>
      </c>
      <c r="D1299" s="3">
        <v>18</v>
      </c>
    </row>
    <row r="1300" spans="2:4">
      <c r="B1300" s="1" t="s">
        <v>758</v>
      </c>
      <c r="C1300" s="3">
        <v>2.3355999999999999</v>
      </c>
      <c r="D1300" s="3">
        <v>18.03</v>
      </c>
    </row>
    <row r="1301" spans="2:4">
      <c r="B1301" s="1" t="s">
        <v>759</v>
      </c>
      <c r="C1301" s="3">
        <v>2.3734999999999999</v>
      </c>
      <c r="D1301" s="3">
        <v>18.04</v>
      </c>
    </row>
    <row r="1302" spans="2:4">
      <c r="B1302" s="1" t="s">
        <v>760</v>
      </c>
      <c r="C1302" s="3">
        <v>2.3496999999999999</v>
      </c>
      <c r="D1302" s="3">
        <v>18.04</v>
      </c>
    </row>
    <row r="1303" spans="2:4">
      <c r="B1303" s="1" t="s">
        <v>761</v>
      </c>
      <c r="C1303" s="3">
        <v>2.3168000000000002</v>
      </c>
      <c r="D1303" s="3">
        <v>18.04</v>
      </c>
    </row>
    <row r="1304" spans="2:4">
      <c r="B1304" s="1" t="s">
        <v>762</v>
      </c>
      <c r="C1304" s="3">
        <v>2.3254000000000001</v>
      </c>
      <c r="D1304" s="3">
        <v>18.04</v>
      </c>
    </row>
    <row r="1305" spans="2:4">
      <c r="B1305" s="1" t="s">
        <v>763</v>
      </c>
      <c r="C1305" s="3">
        <v>2.3327</v>
      </c>
      <c r="D1305" s="3">
        <v>18.04</v>
      </c>
    </row>
    <row r="1306" spans="2:4">
      <c r="B1306" s="1" t="s">
        <v>764</v>
      </c>
      <c r="C1306" s="3">
        <v>2.3325</v>
      </c>
      <c r="D1306" s="3">
        <v>18.04</v>
      </c>
    </row>
    <row r="1307" spans="2:4">
      <c r="B1307" s="1" t="s">
        <v>765</v>
      </c>
      <c r="C1307" s="3">
        <v>2.3525999999999998</v>
      </c>
      <c r="D1307" s="3">
        <v>18.04</v>
      </c>
    </row>
    <row r="1308" spans="2:4">
      <c r="B1308" s="1" t="s">
        <v>766</v>
      </c>
      <c r="C1308" s="3">
        <v>2.3483000000000001</v>
      </c>
      <c r="D1308" s="3">
        <v>18.04</v>
      </c>
    </row>
    <row r="1309" spans="2:4">
      <c r="B1309" s="1" t="s">
        <v>767</v>
      </c>
      <c r="C1309" s="3">
        <v>2.3407</v>
      </c>
      <c r="D1309" s="3">
        <v>18.05</v>
      </c>
    </row>
    <row r="1310" spans="2:4">
      <c r="B1310" s="1" t="s">
        <v>768</v>
      </c>
      <c r="C1310" s="3">
        <v>2.3407</v>
      </c>
      <c r="D1310" s="3">
        <v>18.05</v>
      </c>
    </row>
    <row r="1311" spans="2:4">
      <c r="B1311" s="2">
        <v>38749</v>
      </c>
      <c r="C1311" s="3">
        <v>2.3370000000000002</v>
      </c>
      <c r="D1311" s="3">
        <v>17.98</v>
      </c>
    </row>
    <row r="1312" spans="2:4">
      <c r="B1312" s="2">
        <v>38777</v>
      </c>
      <c r="C1312" s="3">
        <v>2.3460000000000001</v>
      </c>
      <c r="D1312" s="3">
        <v>17.98</v>
      </c>
    </row>
    <row r="1313" spans="2:4">
      <c r="B1313" s="2">
        <v>38808</v>
      </c>
      <c r="C1313" s="3">
        <v>2.3066</v>
      </c>
      <c r="D1313" s="3">
        <v>17.97</v>
      </c>
    </row>
    <row r="1314" spans="2:4">
      <c r="B1314" s="2">
        <v>38838</v>
      </c>
      <c r="C1314" s="3">
        <v>2.2825000000000002</v>
      </c>
      <c r="D1314" s="3">
        <v>17.96</v>
      </c>
    </row>
    <row r="1315" spans="2:4">
      <c r="B1315" s="2">
        <v>38869</v>
      </c>
      <c r="C1315" s="3">
        <v>2.2869999999999999</v>
      </c>
      <c r="D1315" s="3">
        <v>17.95</v>
      </c>
    </row>
    <row r="1316" spans="2:4">
      <c r="B1316" s="2">
        <v>38961</v>
      </c>
      <c r="C1316" s="3">
        <v>2.2631999999999999</v>
      </c>
      <c r="D1316" s="3">
        <v>17.95</v>
      </c>
    </row>
    <row r="1317" spans="2:4">
      <c r="B1317" s="2">
        <v>38991</v>
      </c>
      <c r="C1317" s="3">
        <v>2.2637999999999998</v>
      </c>
      <c r="D1317" s="3">
        <v>17.95</v>
      </c>
    </row>
    <row r="1318" spans="2:4">
      <c r="B1318" s="2">
        <v>39022</v>
      </c>
      <c r="C1318" s="3">
        <v>2.2679</v>
      </c>
      <c r="D1318" s="3">
        <v>17.95</v>
      </c>
    </row>
    <row r="1319" spans="2:4">
      <c r="B1319" s="2">
        <v>39052</v>
      </c>
      <c r="C1319" s="3">
        <v>2.2728999999999999</v>
      </c>
      <c r="D1319" s="3">
        <v>17.95</v>
      </c>
    </row>
    <row r="1320" spans="2:4">
      <c r="B1320" s="1" t="s">
        <v>769</v>
      </c>
      <c r="C1320" s="3">
        <v>2.2747000000000002</v>
      </c>
      <c r="D1320" s="3">
        <v>17.95</v>
      </c>
    </row>
    <row r="1321" spans="2:4">
      <c r="B1321" s="1" t="s">
        <v>770</v>
      </c>
      <c r="C1321" s="3">
        <v>2.2761999999999998</v>
      </c>
      <c r="D1321" s="3">
        <v>17.95</v>
      </c>
    </row>
    <row r="1322" spans="2:4">
      <c r="B1322" s="1" t="s">
        <v>771</v>
      </c>
      <c r="C1322" s="3">
        <v>2.2924000000000002</v>
      </c>
      <c r="D1322" s="3">
        <v>17.95</v>
      </c>
    </row>
    <row r="1323" spans="2:4">
      <c r="B1323" s="1" t="s">
        <v>772</v>
      </c>
      <c r="C1323" s="3">
        <v>2.3275999999999999</v>
      </c>
      <c r="D1323" s="3">
        <v>17.95</v>
      </c>
    </row>
    <row r="1324" spans="2:4">
      <c r="B1324" s="1" t="s">
        <v>773</v>
      </c>
      <c r="C1324" s="3">
        <v>2.3224999999999998</v>
      </c>
      <c r="D1324" s="3">
        <v>17.2</v>
      </c>
    </row>
    <row r="1325" spans="2:4">
      <c r="B1325" s="1" t="s">
        <v>774</v>
      </c>
      <c r="C1325" s="3">
        <v>2.2755999999999998</v>
      </c>
      <c r="D1325" s="3">
        <v>17.2</v>
      </c>
    </row>
    <row r="1326" spans="2:4">
      <c r="B1326" s="1" t="s">
        <v>775</v>
      </c>
      <c r="C1326" s="3">
        <v>2.2608999999999999</v>
      </c>
      <c r="D1326" s="3">
        <v>17.2</v>
      </c>
    </row>
    <row r="1327" spans="2:4">
      <c r="B1327" s="1" t="s">
        <v>776</v>
      </c>
      <c r="C1327" s="3">
        <v>2.2440000000000002</v>
      </c>
      <c r="D1327" s="3">
        <v>17.2</v>
      </c>
    </row>
    <row r="1328" spans="2:4">
      <c r="B1328" s="1" t="s">
        <v>777</v>
      </c>
      <c r="C1328" s="3">
        <v>2.2433000000000001</v>
      </c>
      <c r="D1328" s="3">
        <v>17.21</v>
      </c>
    </row>
    <row r="1329" spans="2:4">
      <c r="B1329" s="1" t="s">
        <v>778</v>
      </c>
      <c r="C1329" s="3">
        <v>2.2382</v>
      </c>
      <c r="D1329" s="3">
        <v>17.22</v>
      </c>
    </row>
    <row r="1330" spans="2:4">
      <c r="B1330" s="1" t="s">
        <v>779</v>
      </c>
      <c r="C1330" s="3">
        <v>2.2151999999999998</v>
      </c>
      <c r="D1330" s="3">
        <v>17.23</v>
      </c>
    </row>
    <row r="1331" spans="2:4">
      <c r="B1331" s="1" t="s">
        <v>780</v>
      </c>
      <c r="C1331" s="3">
        <v>2.2115999999999998</v>
      </c>
      <c r="D1331" s="3">
        <v>17.23</v>
      </c>
    </row>
    <row r="1332" spans="2:4">
      <c r="B1332" s="1" t="s">
        <v>781</v>
      </c>
      <c r="C1332" s="3">
        <v>2.2160000000000002</v>
      </c>
      <c r="D1332" s="3">
        <v>17.23</v>
      </c>
    </row>
    <row r="1333" spans="2:4">
      <c r="B1333" s="2">
        <v>38719</v>
      </c>
      <c r="C1333" s="3">
        <v>2.2216999999999998</v>
      </c>
      <c r="D1333" s="3">
        <v>17.23</v>
      </c>
    </row>
    <row r="1334" spans="2:4">
      <c r="B1334" s="2">
        <v>38750</v>
      </c>
      <c r="C1334" s="3">
        <v>2.2210000000000001</v>
      </c>
      <c r="D1334" s="3">
        <v>17.239999999999998</v>
      </c>
    </row>
    <row r="1335" spans="2:4">
      <c r="B1335" s="2">
        <v>38778</v>
      </c>
      <c r="C1335" s="3">
        <v>2.2202000000000002</v>
      </c>
      <c r="D1335" s="3">
        <v>17.260000000000002</v>
      </c>
    </row>
    <row r="1336" spans="2:4">
      <c r="B1336" s="2">
        <v>38870</v>
      </c>
      <c r="C1336" s="3">
        <v>2.1877</v>
      </c>
      <c r="D1336" s="3">
        <v>17.27</v>
      </c>
    </row>
    <row r="1337" spans="2:4">
      <c r="B1337" s="2">
        <v>38900</v>
      </c>
      <c r="C1337" s="3">
        <v>2.1865999999999999</v>
      </c>
      <c r="D1337" s="3">
        <v>17.28</v>
      </c>
    </row>
    <row r="1338" spans="2:4">
      <c r="B1338" s="2">
        <v>38931</v>
      </c>
      <c r="C1338" s="3">
        <v>2.1956000000000002</v>
      </c>
      <c r="D1338" s="3">
        <v>17.29</v>
      </c>
    </row>
    <row r="1339" spans="2:4">
      <c r="B1339" s="2">
        <v>38962</v>
      </c>
      <c r="C1339" s="3">
        <v>2.1778</v>
      </c>
      <c r="D1339" s="3">
        <v>17.29</v>
      </c>
    </row>
    <row r="1340" spans="2:4">
      <c r="B1340" s="2">
        <v>38992</v>
      </c>
      <c r="C1340" s="3">
        <v>2.1575000000000002</v>
      </c>
      <c r="D1340" s="3">
        <v>17.29</v>
      </c>
    </row>
    <row r="1341" spans="2:4">
      <c r="B1341" s="1" t="s">
        <v>782</v>
      </c>
      <c r="C1341" s="3">
        <v>2.1621000000000001</v>
      </c>
      <c r="D1341" s="3">
        <v>17.29</v>
      </c>
    </row>
    <row r="1342" spans="2:4">
      <c r="B1342" s="1" t="s">
        <v>783</v>
      </c>
      <c r="C1342" s="3">
        <v>2.1435</v>
      </c>
      <c r="D1342" s="3">
        <v>17.29</v>
      </c>
    </row>
    <row r="1343" spans="2:4">
      <c r="B1343" s="1" t="s">
        <v>784</v>
      </c>
      <c r="C1343" s="3">
        <v>2.1375000000000002</v>
      </c>
      <c r="D1343" s="3">
        <v>17.29</v>
      </c>
    </row>
    <row r="1344" spans="2:4">
      <c r="B1344" s="1" t="s">
        <v>785</v>
      </c>
      <c r="C1344" s="3">
        <v>2.1177000000000001</v>
      </c>
      <c r="D1344" s="3">
        <v>17.29</v>
      </c>
    </row>
    <row r="1345" spans="2:4">
      <c r="B1345" s="1" t="s">
        <v>786</v>
      </c>
      <c r="C1345" s="3">
        <v>2.1185999999999998</v>
      </c>
      <c r="D1345" s="3">
        <v>17.29</v>
      </c>
    </row>
    <row r="1346" spans="2:4">
      <c r="B1346" s="1" t="s">
        <v>787</v>
      </c>
      <c r="C1346" s="3">
        <v>2.1181999999999999</v>
      </c>
      <c r="D1346" s="3">
        <v>17.29</v>
      </c>
    </row>
    <row r="1347" spans="2:4">
      <c r="B1347" s="1" t="s">
        <v>788</v>
      </c>
      <c r="C1347" s="3">
        <v>2.1297000000000001</v>
      </c>
      <c r="D1347" s="3">
        <v>17.29</v>
      </c>
    </row>
    <row r="1348" spans="2:4">
      <c r="B1348" s="1" t="s">
        <v>789</v>
      </c>
      <c r="C1348" s="3">
        <v>2.1484000000000001</v>
      </c>
      <c r="D1348" s="3">
        <v>17.29</v>
      </c>
    </row>
    <row r="1349" spans="2:4">
      <c r="B1349" s="1" t="s">
        <v>790</v>
      </c>
      <c r="C1349" s="3">
        <v>2.1353</v>
      </c>
      <c r="D1349" s="3">
        <v>17.29</v>
      </c>
    </row>
    <row r="1350" spans="2:4">
      <c r="B1350" s="1" t="s">
        <v>791</v>
      </c>
      <c r="C1350" s="3">
        <v>2.1355</v>
      </c>
      <c r="D1350" s="3">
        <v>17.29</v>
      </c>
    </row>
    <row r="1351" spans="2:4">
      <c r="B1351" s="2">
        <v>38720</v>
      </c>
      <c r="C1351" s="3">
        <v>2.1181000000000001</v>
      </c>
      <c r="D1351" s="3">
        <v>17.29</v>
      </c>
    </row>
    <row r="1352" spans="2:4">
      <c r="B1352" s="2">
        <v>38751</v>
      </c>
      <c r="C1352" s="3">
        <v>2.1133999999999999</v>
      </c>
      <c r="D1352" s="3">
        <v>17.29</v>
      </c>
    </row>
    <row r="1353" spans="2:4">
      <c r="B1353" s="2">
        <v>38779</v>
      </c>
      <c r="C1353" s="3">
        <v>2.1154999999999999</v>
      </c>
      <c r="D1353" s="3">
        <v>17.29</v>
      </c>
    </row>
    <row r="1354" spans="2:4">
      <c r="B1354" s="2">
        <v>38871</v>
      </c>
      <c r="C1354" s="3">
        <v>2.1261000000000001</v>
      </c>
      <c r="D1354" s="3">
        <v>17.29</v>
      </c>
    </row>
    <row r="1355" spans="2:4">
      <c r="B1355" s="2">
        <v>38901</v>
      </c>
      <c r="C1355" s="3">
        <v>2.1682000000000001</v>
      </c>
      <c r="D1355" s="3">
        <v>17.29</v>
      </c>
    </row>
    <row r="1356" spans="2:4">
      <c r="B1356" s="2">
        <v>38932</v>
      </c>
      <c r="C1356" s="3">
        <v>2.1778</v>
      </c>
      <c r="D1356" s="3">
        <v>17.29</v>
      </c>
    </row>
    <row r="1357" spans="2:4">
      <c r="B1357" s="2">
        <v>38963</v>
      </c>
      <c r="C1357" s="3">
        <v>2.1615000000000002</v>
      </c>
      <c r="D1357" s="3">
        <v>16.54</v>
      </c>
    </row>
    <row r="1358" spans="2:4">
      <c r="B1358" s="2">
        <v>38993</v>
      </c>
      <c r="C1358" s="3">
        <v>2.1446999999999998</v>
      </c>
      <c r="D1358" s="3">
        <v>16.54</v>
      </c>
    </row>
    <row r="1359" spans="2:4">
      <c r="B1359" s="1" t="s">
        <v>792</v>
      </c>
      <c r="C1359" s="3">
        <v>2.1349</v>
      </c>
      <c r="D1359" s="3">
        <v>16.54</v>
      </c>
    </row>
    <row r="1360" spans="2:4">
      <c r="B1360" s="1" t="s">
        <v>793</v>
      </c>
      <c r="C1360" s="3">
        <v>2.1269</v>
      </c>
      <c r="D1360" s="3">
        <v>16.54</v>
      </c>
    </row>
    <row r="1361" spans="2:4">
      <c r="B1361" s="1" t="s">
        <v>794</v>
      </c>
      <c r="C1361" s="3">
        <v>2.1215000000000002</v>
      </c>
      <c r="D1361" s="3">
        <v>16.54</v>
      </c>
    </row>
    <row r="1362" spans="2:4">
      <c r="B1362" s="1" t="s">
        <v>795</v>
      </c>
      <c r="C1362" s="3">
        <v>2.1067</v>
      </c>
      <c r="D1362" s="3">
        <v>16.54</v>
      </c>
    </row>
    <row r="1363" spans="2:4">
      <c r="B1363" s="1" t="s">
        <v>796</v>
      </c>
      <c r="C1363" s="3">
        <v>2.1187999999999998</v>
      </c>
      <c r="D1363" s="3">
        <v>16.54</v>
      </c>
    </row>
    <row r="1364" spans="2:4">
      <c r="B1364" s="1" t="s">
        <v>797</v>
      </c>
      <c r="C1364" s="3">
        <v>2.1385999999999998</v>
      </c>
      <c r="D1364" s="3">
        <v>16.54</v>
      </c>
    </row>
    <row r="1365" spans="2:4">
      <c r="B1365" s="1" t="s">
        <v>798</v>
      </c>
      <c r="C1365" s="3">
        <v>2.1591</v>
      </c>
      <c r="D1365" s="3">
        <v>16.54</v>
      </c>
    </row>
    <row r="1366" spans="2:4">
      <c r="B1366" s="1" t="s">
        <v>799</v>
      </c>
      <c r="C1366" s="3">
        <v>2.1553</v>
      </c>
      <c r="D1366" s="3">
        <v>16.54</v>
      </c>
    </row>
    <row r="1367" spans="2:4">
      <c r="B1367" s="1" t="s">
        <v>800</v>
      </c>
      <c r="C1367" s="3">
        <v>2.1505999999999998</v>
      </c>
      <c r="D1367" s="3">
        <v>16.54</v>
      </c>
    </row>
    <row r="1368" spans="2:4">
      <c r="B1368" s="1" t="s">
        <v>801</v>
      </c>
      <c r="C1368" s="3">
        <v>2.1627999999999998</v>
      </c>
      <c r="D1368" s="3">
        <v>16.54</v>
      </c>
    </row>
    <row r="1369" spans="2:4">
      <c r="B1369" s="1" t="s">
        <v>802</v>
      </c>
      <c r="C1369" s="3">
        <v>2.1804000000000001</v>
      </c>
      <c r="D1369" s="3">
        <v>16.54</v>
      </c>
    </row>
    <row r="1370" spans="2:4">
      <c r="B1370" s="1" t="s">
        <v>803</v>
      </c>
      <c r="C1370" s="3">
        <v>2.2238000000000002</v>
      </c>
      <c r="D1370" s="3">
        <v>16.54</v>
      </c>
    </row>
    <row r="1371" spans="2:4">
      <c r="B1371" s="1" t="s">
        <v>804</v>
      </c>
      <c r="C1371" s="3">
        <v>2.2227999999999999</v>
      </c>
      <c r="D1371" s="3">
        <v>16.54</v>
      </c>
    </row>
    <row r="1372" spans="2:4">
      <c r="B1372" s="1" t="s">
        <v>805</v>
      </c>
      <c r="C1372" s="3">
        <v>2.1951999999999998</v>
      </c>
      <c r="D1372" s="3">
        <v>16.54</v>
      </c>
    </row>
    <row r="1373" spans="2:4">
      <c r="B1373" s="1" t="s">
        <v>806</v>
      </c>
      <c r="C1373" s="3">
        <v>2.1724000000000001</v>
      </c>
      <c r="D1373" s="3">
        <v>16.54</v>
      </c>
    </row>
    <row r="1374" spans="2:4">
      <c r="B1374" s="2">
        <v>38780</v>
      </c>
      <c r="C1374" s="3">
        <v>2.1541999999999999</v>
      </c>
      <c r="D1374" s="3">
        <v>16.45</v>
      </c>
    </row>
    <row r="1375" spans="2:4">
      <c r="B1375" s="2">
        <v>38811</v>
      </c>
      <c r="C1375" s="3">
        <v>2.1293000000000002</v>
      </c>
      <c r="D1375" s="3">
        <v>16.45</v>
      </c>
    </row>
    <row r="1376" spans="2:4">
      <c r="B1376" s="2">
        <v>38841</v>
      </c>
      <c r="C1376" s="3">
        <v>2.1343999999999999</v>
      </c>
      <c r="D1376" s="3">
        <v>16.45</v>
      </c>
    </row>
    <row r="1377" spans="2:4">
      <c r="B1377" s="2">
        <v>38872</v>
      </c>
      <c r="C1377" s="3">
        <v>2.1299000000000001</v>
      </c>
      <c r="D1377" s="3">
        <v>16.45</v>
      </c>
    </row>
    <row r="1378" spans="2:4">
      <c r="B1378" s="2">
        <v>38902</v>
      </c>
      <c r="C1378" s="3">
        <v>2.1408999999999998</v>
      </c>
      <c r="D1378" s="3">
        <v>16.45</v>
      </c>
    </row>
    <row r="1379" spans="2:4">
      <c r="B1379" s="2">
        <v>38994</v>
      </c>
      <c r="C1379" s="3">
        <v>2.1522000000000001</v>
      </c>
      <c r="D1379" s="3">
        <v>16.45</v>
      </c>
    </row>
    <row r="1380" spans="2:4">
      <c r="B1380" s="2">
        <v>39025</v>
      </c>
      <c r="C1380" s="3">
        <v>2.1419999999999999</v>
      </c>
      <c r="D1380" s="3">
        <v>16.45</v>
      </c>
    </row>
    <row r="1381" spans="2:4">
      <c r="B1381" s="2">
        <v>39055</v>
      </c>
      <c r="C1381" s="3">
        <v>2.1335999999999999</v>
      </c>
      <c r="D1381" s="3">
        <v>16.45</v>
      </c>
    </row>
    <row r="1382" spans="2:4">
      <c r="B1382" s="1" t="s">
        <v>807</v>
      </c>
      <c r="C1382" s="3">
        <v>2.1425999999999998</v>
      </c>
      <c r="D1382" s="3">
        <v>16.45</v>
      </c>
    </row>
    <row r="1383" spans="2:4">
      <c r="B1383" s="1" t="s">
        <v>808</v>
      </c>
      <c r="C1383" s="3">
        <v>2.1343000000000001</v>
      </c>
      <c r="D1383" s="3">
        <v>16.45</v>
      </c>
    </row>
    <row r="1384" spans="2:4">
      <c r="B1384" s="1" t="s">
        <v>809</v>
      </c>
      <c r="C1384" s="3">
        <v>2.1292</v>
      </c>
      <c r="D1384" s="3">
        <v>16.45</v>
      </c>
    </row>
    <row r="1385" spans="2:4">
      <c r="B1385" s="1" t="s">
        <v>810</v>
      </c>
      <c r="C1385" s="3">
        <v>2.1143000000000001</v>
      </c>
      <c r="D1385" s="3">
        <v>16.440000000000001</v>
      </c>
    </row>
    <row r="1386" spans="2:4">
      <c r="B1386" s="1" t="s">
        <v>811</v>
      </c>
      <c r="C1386" s="3">
        <v>2.1236000000000002</v>
      </c>
      <c r="D1386" s="3">
        <v>15.69</v>
      </c>
    </row>
    <row r="1387" spans="2:4">
      <c r="B1387" s="1" t="s">
        <v>812</v>
      </c>
      <c r="C1387" s="3">
        <v>2.1181999999999999</v>
      </c>
      <c r="D1387" s="3">
        <v>15.68</v>
      </c>
    </row>
    <row r="1388" spans="2:4">
      <c r="B1388" s="1" t="s">
        <v>813</v>
      </c>
      <c r="C1388" s="3">
        <v>2.1233</v>
      </c>
      <c r="D1388" s="3">
        <v>15.68</v>
      </c>
    </row>
    <row r="1389" spans="2:4">
      <c r="B1389" s="1" t="s">
        <v>814</v>
      </c>
      <c r="C1389" s="3">
        <v>2.1223999999999998</v>
      </c>
      <c r="D1389" s="3">
        <v>15.68</v>
      </c>
    </row>
    <row r="1390" spans="2:4">
      <c r="B1390" s="1" t="s">
        <v>815</v>
      </c>
      <c r="C1390" s="3">
        <v>2.1135999999999999</v>
      </c>
      <c r="D1390" s="3">
        <v>15.69</v>
      </c>
    </row>
    <row r="1391" spans="2:4">
      <c r="B1391" s="1" t="s">
        <v>816</v>
      </c>
      <c r="C1391" s="3">
        <v>2.0891999999999999</v>
      </c>
      <c r="D1391" s="3">
        <v>15.7</v>
      </c>
    </row>
    <row r="1392" spans="2:4">
      <c r="B1392" s="2">
        <v>38753</v>
      </c>
      <c r="C1392" s="3">
        <v>2.0718000000000001</v>
      </c>
      <c r="D1392" s="3">
        <v>15.7</v>
      </c>
    </row>
    <row r="1393" spans="2:4">
      <c r="B1393" s="2">
        <v>38781</v>
      </c>
      <c r="C1393" s="3">
        <v>2.0706000000000002</v>
      </c>
      <c r="D1393" s="3">
        <v>15.71</v>
      </c>
    </row>
    <row r="1394" spans="2:4">
      <c r="B1394" s="2">
        <v>38812</v>
      </c>
      <c r="C1394" s="3">
        <v>2.0667</v>
      </c>
      <c r="D1394" s="3">
        <v>15.71</v>
      </c>
    </row>
    <row r="1395" spans="2:4">
      <c r="B1395" s="2">
        <v>38842</v>
      </c>
      <c r="C1395" s="3">
        <v>2.0587</v>
      </c>
      <c r="D1395" s="3">
        <v>15.77</v>
      </c>
    </row>
    <row r="1396" spans="2:4">
      <c r="B1396" s="2">
        <v>38934</v>
      </c>
      <c r="C1396" s="3">
        <v>2.0651000000000002</v>
      </c>
      <c r="D1396" s="3">
        <v>15.77</v>
      </c>
    </row>
    <row r="1397" spans="2:4">
      <c r="B1397" s="2">
        <v>38965</v>
      </c>
      <c r="C1397" s="3">
        <v>2.0642</v>
      </c>
      <c r="D1397" s="3">
        <v>15.77</v>
      </c>
    </row>
    <row r="1398" spans="2:4">
      <c r="B1398" s="2">
        <v>38995</v>
      </c>
      <c r="C1398" s="3">
        <v>2.0586000000000002</v>
      </c>
      <c r="D1398" s="3">
        <v>15.71</v>
      </c>
    </row>
    <row r="1399" spans="2:4">
      <c r="B1399" s="2">
        <v>39026</v>
      </c>
      <c r="C1399" s="3">
        <v>2.0880999999999998</v>
      </c>
      <c r="D1399" s="3">
        <v>15.7</v>
      </c>
    </row>
    <row r="1400" spans="2:4">
      <c r="B1400" s="2">
        <v>39056</v>
      </c>
      <c r="C1400" s="3">
        <v>2.1307</v>
      </c>
      <c r="D1400" s="3">
        <v>15.75</v>
      </c>
    </row>
    <row r="1401" spans="2:4">
      <c r="B1401" s="1" t="s">
        <v>817</v>
      </c>
      <c r="C1401" s="3">
        <v>2.1774</v>
      </c>
      <c r="D1401" s="3">
        <v>15.74</v>
      </c>
    </row>
    <row r="1402" spans="2:4">
      <c r="B1402" s="1" t="s">
        <v>818</v>
      </c>
      <c r="C1402" s="3">
        <v>2.1402999999999999</v>
      </c>
      <c r="D1402" s="3">
        <v>15.77</v>
      </c>
    </row>
    <row r="1403" spans="2:4">
      <c r="B1403" s="1" t="s">
        <v>819</v>
      </c>
      <c r="C1403" s="3">
        <v>2.1825999999999999</v>
      </c>
      <c r="D1403" s="3">
        <v>15.68</v>
      </c>
    </row>
    <row r="1404" spans="2:4">
      <c r="B1404" s="1" t="s">
        <v>820</v>
      </c>
      <c r="C1404" s="3">
        <v>2.1833</v>
      </c>
      <c r="D1404" s="3">
        <v>15.68</v>
      </c>
    </row>
    <row r="1405" spans="2:4">
      <c r="B1405" s="1" t="s">
        <v>821</v>
      </c>
      <c r="C1405" s="3">
        <v>2.1930000000000001</v>
      </c>
      <c r="D1405" s="3">
        <v>15.66</v>
      </c>
    </row>
    <row r="1406" spans="2:4">
      <c r="B1406" s="1" t="s">
        <v>822</v>
      </c>
      <c r="C1406" s="3">
        <v>2.2883</v>
      </c>
      <c r="D1406" s="3">
        <v>15.66</v>
      </c>
    </row>
    <row r="1407" spans="2:4">
      <c r="B1407" s="1" t="s">
        <v>823</v>
      </c>
      <c r="C1407" s="3">
        <v>2.2601</v>
      </c>
      <c r="D1407" s="3">
        <v>15.67</v>
      </c>
    </row>
    <row r="1408" spans="2:4">
      <c r="B1408" s="1" t="s">
        <v>824</v>
      </c>
      <c r="C1408" s="3">
        <v>2.3711000000000002</v>
      </c>
      <c r="D1408" s="3">
        <v>15.66</v>
      </c>
    </row>
    <row r="1409" spans="2:4">
      <c r="B1409" s="1" t="s">
        <v>825</v>
      </c>
      <c r="C1409" s="3">
        <v>2.3149999999999999</v>
      </c>
      <c r="D1409" s="3">
        <v>15.67</v>
      </c>
    </row>
    <row r="1410" spans="2:4">
      <c r="B1410" s="1" t="s">
        <v>826</v>
      </c>
      <c r="C1410" s="3">
        <v>2.2519999999999998</v>
      </c>
      <c r="D1410" s="3">
        <v>15.66</v>
      </c>
    </row>
    <row r="1411" spans="2:4">
      <c r="B1411" s="1" t="s">
        <v>827</v>
      </c>
      <c r="C1411" s="3">
        <v>2.2566000000000002</v>
      </c>
      <c r="D1411" s="3">
        <v>15.67</v>
      </c>
    </row>
    <row r="1412" spans="2:4">
      <c r="B1412" s="1" t="s">
        <v>828</v>
      </c>
      <c r="C1412" s="3">
        <v>2.3235000000000001</v>
      </c>
      <c r="D1412" s="3">
        <v>15.66</v>
      </c>
    </row>
    <row r="1413" spans="2:4">
      <c r="B1413" s="1" t="s">
        <v>829</v>
      </c>
      <c r="C1413" s="3">
        <v>2.3005</v>
      </c>
      <c r="D1413" s="3">
        <v>15.66</v>
      </c>
    </row>
    <row r="1414" spans="2:4">
      <c r="B1414" s="2">
        <v>38723</v>
      </c>
      <c r="C1414" s="3">
        <v>2.2713000000000001</v>
      </c>
      <c r="D1414" s="3">
        <v>15.17</v>
      </c>
    </row>
    <row r="1415" spans="2:4">
      <c r="B1415" s="2">
        <v>38754</v>
      </c>
      <c r="C1415" s="3">
        <v>2.2595000000000001</v>
      </c>
      <c r="D1415" s="3">
        <v>15.16</v>
      </c>
    </row>
    <row r="1416" spans="2:4">
      <c r="B1416" s="2">
        <v>38843</v>
      </c>
      <c r="C1416" s="3">
        <v>2.2557</v>
      </c>
      <c r="D1416" s="3">
        <v>15.17</v>
      </c>
    </row>
    <row r="1417" spans="2:4">
      <c r="B1417" s="2">
        <v>38874</v>
      </c>
      <c r="C1417" s="3">
        <v>2.2686000000000002</v>
      </c>
      <c r="D1417" s="3">
        <v>15.17</v>
      </c>
    </row>
    <row r="1418" spans="2:4">
      <c r="B1418" s="2">
        <v>38904</v>
      </c>
      <c r="C1418" s="3">
        <v>2.25</v>
      </c>
      <c r="D1418" s="3">
        <v>15.17</v>
      </c>
    </row>
    <row r="1419" spans="2:4">
      <c r="B1419" s="2">
        <v>38935</v>
      </c>
      <c r="C1419" s="3">
        <v>2.2700999999999998</v>
      </c>
      <c r="D1419" s="3">
        <v>15.17</v>
      </c>
    </row>
    <row r="1420" spans="2:4">
      <c r="B1420" s="2">
        <v>38966</v>
      </c>
      <c r="C1420" s="3">
        <v>2.2614999999999998</v>
      </c>
      <c r="D1420" s="3">
        <v>15.17</v>
      </c>
    </row>
    <row r="1421" spans="2:4">
      <c r="B1421" s="2">
        <v>39057</v>
      </c>
      <c r="C1421" s="3">
        <v>2.2707000000000002</v>
      </c>
      <c r="D1421" s="3">
        <v>15.18</v>
      </c>
    </row>
    <row r="1422" spans="2:4">
      <c r="B1422" s="1" t="s">
        <v>830</v>
      </c>
      <c r="C1422" s="3">
        <v>2.3018000000000001</v>
      </c>
      <c r="D1422" s="3">
        <v>15.19</v>
      </c>
    </row>
    <row r="1423" spans="2:4">
      <c r="B1423" s="1" t="s">
        <v>831</v>
      </c>
      <c r="C1423" s="3">
        <v>2.2845</v>
      </c>
      <c r="D1423" s="3">
        <v>15.18</v>
      </c>
    </row>
    <row r="1424" spans="2:4">
      <c r="B1424" s="1" t="s">
        <v>832</v>
      </c>
      <c r="C1424" s="3">
        <v>2.2521</v>
      </c>
      <c r="D1424" s="3">
        <v>15.18</v>
      </c>
    </row>
    <row r="1425" spans="2:4">
      <c r="B1425" s="1" t="s">
        <v>833</v>
      </c>
      <c r="C1425" s="3">
        <v>2.2404000000000002</v>
      </c>
      <c r="D1425" s="3">
        <v>15.18</v>
      </c>
    </row>
    <row r="1426" spans="2:4">
      <c r="B1426" s="1" t="s">
        <v>834</v>
      </c>
      <c r="C1426" s="3">
        <v>2.2505999999999999</v>
      </c>
      <c r="D1426" s="3">
        <v>15.18</v>
      </c>
    </row>
    <row r="1427" spans="2:4">
      <c r="B1427" s="1" t="s">
        <v>835</v>
      </c>
      <c r="C1427" s="3">
        <v>2.2378</v>
      </c>
      <c r="D1427" s="3">
        <v>15.18</v>
      </c>
    </row>
    <row r="1428" spans="2:4">
      <c r="B1428" s="1" t="s">
        <v>836</v>
      </c>
      <c r="C1428" s="3">
        <v>2.2391000000000001</v>
      </c>
      <c r="D1428" s="3">
        <v>15.18</v>
      </c>
    </row>
    <row r="1429" spans="2:4">
      <c r="B1429" s="1" t="s">
        <v>837</v>
      </c>
      <c r="C1429" s="3">
        <v>2.2462</v>
      </c>
      <c r="D1429" s="3">
        <v>15.17</v>
      </c>
    </row>
    <row r="1430" spans="2:4">
      <c r="B1430" s="1" t="s">
        <v>838</v>
      </c>
      <c r="C1430" s="3">
        <v>2.2259000000000002</v>
      </c>
      <c r="D1430" s="3">
        <v>15.18</v>
      </c>
    </row>
    <row r="1431" spans="2:4">
      <c r="B1431" s="1" t="s">
        <v>839</v>
      </c>
      <c r="C1431" s="3">
        <v>2.2315</v>
      </c>
      <c r="D1431" s="3">
        <v>15.18</v>
      </c>
    </row>
    <row r="1432" spans="2:4">
      <c r="B1432" s="1" t="s">
        <v>840</v>
      </c>
      <c r="C1432" s="3">
        <v>2.2262</v>
      </c>
      <c r="D1432" s="3">
        <v>15.18</v>
      </c>
    </row>
    <row r="1433" spans="2:4">
      <c r="B1433" s="1" t="s">
        <v>841</v>
      </c>
      <c r="C1433" s="3">
        <v>2.2063000000000001</v>
      </c>
      <c r="D1433" s="3">
        <v>15.18</v>
      </c>
    </row>
    <row r="1434" spans="2:4">
      <c r="B1434" s="1" t="s">
        <v>842</v>
      </c>
      <c r="C1434" s="3">
        <v>2.1642999999999999</v>
      </c>
      <c r="D1434" s="3">
        <v>15.18</v>
      </c>
    </row>
    <row r="1435" spans="2:4">
      <c r="B1435" s="2">
        <v>38783</v>
      </c>
      <c r="C1435" s="3">
        <v>2.1701000000000001</v>
      </c>
      <c r="D1435" s="3">
        <v>15.17</v>
      </c>
    </row>
    <row r="1436" spans="2:4">
      <c r="B1436" s="2">
        <v>38814</v>
      </c>
      <c r="C1436" s="3">
        <v>2.1646000000000001</v>
      </c>
      <c r="D1436" s="3">
        <v>15.18</v>
      </c>
    </row>
    <row r="1437" spans="2:4">
      <c r="B1437" s="2">
        <v>38844</v>
      </c>
      <c r="C1437" s="3">
        <v>2.1955</v>
      </c>
      <c r="D1437" s="3">
        <v>15.18</v>
      </c>
    </row>
    <row r="1438" spans="2:4">
      <c r="B1438" s="2">
        <v>38875</v>
      </c>
      <c r="C1438" s="3">
        <v>2.1840000000000002</v>
      </c>
      <c r="D1438" s="3">
        <v>15.18</v>
      </c>
    </row>
    <row r="1439" spans="2:4">
      <c r="B1439" s="2">
        <v>38905</v>
      </c>
      <c r="C1439" s="3">
        <v>2.1764999999999999</v>
      </c>
      <c r="D1439" s="3">
        <v>15.18</v>
      </c>
    </row>
    <row r="1440" spans="2:4">
      <c r="B1440" s="2">
        <v>38997</v>
      </c>
      <c r="C1440" s="3">
        <v>2.1749999999999998</v>
      </c>
      <c r="D1440" s="3">
        <v>15.18</v>
      </c>
    </row>
    <row r="1441" spans="2:4">
      <c r="B1441" s="2">
        <v>39028</v>
      </c>
      <c r="C1441" s="3">
        <v>2.1859000000000002</v>
      </c>
      <c r="D1441" s="3">
        <v>15.18</v>
      </c>
    </row>
    <row r="1442" spans="2:4">
      <c r="B1442" s="2">
        <v>39058</v>
      </c>
      <c r="C1442" s="3">
        <v>2.1915</v>
      </c>
      <c r="D1442" s="3">
        <v>15.18</v>
      </c>
    </row>
    <row r="1443" spans="2:4">
      <c r="B1443" s="1" t="s">
        <v>843</v>
      </c>
      <c r="C1443" s="3">
        <v>2.2105999999999999</v>
      </c>
      <c r="D1443" s="3">
        <v>15.18</v>
      </c>
    </row>
    <row r="1444" spans="2:4">
      <c r="B1444" s="1" t="s">
        <v>844</v>
      </c>
      <c r="C1444" s="3">
        <v>2.2130000000000001</v>
      </c>
      <c r="D1444" s="3">
        <v>15.18</v>
      </c>
    </row>
    <row r="1445" spans="2:4">
      <c r="B1445" s="1" t="s">
        <v>845</v>
      </c>
      <c r="C1445" s="3">
        <v>2.2126000000000001</v>
      </c>
      <c r="D1445" s="3">
        <v>15.16</v>
      </c>
    </row>
    <row r="1446" spans="2:4">
      <c r="B1446" s="1" t="s">
        <v>846</v>
      </c>
      <c r="C1446" s="3">
        <v>2.1962000000000002</v>
      </c>
      <c r="D1446" s="3">
        <v>15.19</v>
      </c>
    </row>
    <row r="1447" spans="2:4">
      <c r="B1447" s="1" t="s">
        <v>847</v>
      </c>
      <c r="C1447" s="3">
        <v>2.181</v>
      </c>
      <c r="D1447" s="3">
        <v>15.17</v>
      </c>
    </row>
    <row r="1448" spans="2:4">
      <c r="B1448" s="1" t="s">
        <v>848</v>
      </c>
      <c r="C1448" s="3">
        <v>2.1894999999999998</v>
      </c>
      <c r="D1448" s="3">
        <v>14.66</v>
      </c>
    </row>
    <row r="1449" spans="2:4">
      <c r="B1449" s="1" t="s">
        <v>849</v>
      </c>
      <c r="C1449" s="3">
        <v>2.1934999999999998</v>
      </c>
      <c r="D1449" s="3">
        <v>14.65</v>
      </c>
    </row>
    <row r="1450" spans="2:4">
      <c r="B1450" s="1" t="s">
        <v>850</v>
      </c>
      <c r="C1450" s="3">
        <v>2.1916000000000002</v>
      </c>
      <c r="D1450" s="3">
        <v>14.66</v>
      </c>
    </row>
    <row r="1451" spans="2:4">
      <c r="B1451" s="1" t="s">
        <v>851</v>
      </c>
      <c r="C1451" s="3">
        <v>2.1993</v>
      </c>
      <c r="D1451" s="3">
        <v>14.66</v>
      </c>
    </row>
    <row r="1452" spans="2:4">
      <c r="B1452" s="1" t="s">
        <v>852</v>
      </c>
      <c r="C1452" s="3">
        <v>2.1983999999999999</v>
      </c>
      <c r="D1452" s="3">
        <v>14.66</v>
      </c>
    </row>
    <row r="1453" spans="2:4">
      <c r="B1453" s="1" t="s">
        <v>853</v>
      </c>
      <c r="C1453" s="3">
        <v>2.1899000000000002</v>
      </c>
      <c r="D1453" s="3">
        <v>14.66</v>
      </c>
    </row>
    <row r="1454" spans="2:4">
      <c r="B1454" s="1" t="s">
        <v>854</v>
      </c>
      <c r="C1454" s="3">
        <v>2.1800000000000002</v>
      </c>
      <c r="D1454" s="3">
        <v>14.65</v>
      </c>
    </row>
    <row r="1455" spans="2:4">
      <c r="B1455" s="1" t="s">
        <v>855</v>
      </c>
      <c r="C1455" s="3">
        <v>2.1762000000000001</v>
      </c>
      <c r="D1455" s="3">
        <v>14.66</v>
      </c>
    </row>
    <row r="1456" spans="2:4">
      <c r="B1456" s="2">
        <v>38725</v>
      </c>
      <c r="C1456" s="3">
        <v>2.1905000000000001</v>
      </c>
      <c r="D1456" s="3">
        <v>14.66</v>
      </c>
    </row>
    <row r="1457" spans="2:4">
      <c r="B1457" s="2">
        <v>38756</v>
      </c>
      <c r="C1457" s="3">
        <v>2.1821000000000002</v>
      </c>
      <c r="D1457" s="3">
        <v>14.66</v>
      </c>
    </row>
    <row r="1458" spans="2:4">
      <c r="B1458" s="2">
        <v>38784</v>
      </c>
      <c r="C1458" s="3">
        <v>2.1835</v>
      </c>
      <c r="D1458" s="3">
        <v>14.67</v>
      </c>
    </row>
    <row r="1459" spans="2:4">
      <c r="B1459" s="2">
        <v>38815</v>
      </c>
      <c r="C1459" s="3">
        <v>2.1720000000000002</v>
      </c>
      <c r="D1459" s="3">
        <v>14.66</v>
      </c>
    </row>
    <row r="1460" spans="2:4">
      <c r="B1460" s="2">
        <v>38906</v>
      </c>
      <c r="C1460" s="3">
        <v>2.1793</v>
      </c>
      <c r="D1460" s="3">
        <v>14.66</v>
      </c>
    </row>
    <row r="1461" spans="2:4">
      <c r="B1461" s="2">
        <v>38937</v>
      </c>
      <c r="C1461" s="3">
        <v>2.1839</v>
      </c>
      <c r="D1461" s="3">
        <v>14.66</v>
      </c>
    </row>
    <row r="1462" spans="2:4">
      <c r="B1462" s="2">
        <v>38968</v>
      </c>
      <c r="C1462" s="3">
        <v>2.1686999999999999</v>
      </c>
      <c r="D1462" s="3">
        <v>14.66</v>
      </c>
    </row>
    <row r="1463" spans="2:4">
      <c r="B1463" s="2">
        <v>38998</v>
      </c>
      <c r="C1463" s="3">
        <v>2.1627999999999998</v>
      </c>
      <c r="D1463" s="3">
        <v>14.66</v>
      </c>
    </row>
    <row r="1464" spans="2:4">
      <c r="B1464" s="2">
        <v>39029</v>
      </c>
      <c r="C1464" s="3">
        <v>2.1616</v>
      </c>
      <c r="D1464" s="3">
        <v>14.67</v>
      </c>
    </row>
    <row r="1465" spans="2:4">
      <c r="B1465" s="1" t="s">
        <v>856</v>
      </c>
      <c r="C1465" s="3">
        <v>2.1604999999999999</v>
      </c>
      <c r="D1465" s="3">
        <v>14.69</v>
      </c>
    </row>
    <row r="1466" spans="2:4">
      <c r="B1466" s="1" t="s">
        <v>857</v>
      </c>
      <c r="C1466" s="3">
        <v>2.1480000000000001</v>
      </c>
      <c r="D1466" s="3">
        <v>14.7</v>
      </c>
    </row>
    <row r="1467" spans="2:4">
      <c r="B1467" s="1" t="s">
        <v>858</v>
      </c>
      <c r="C1467" s="3">
        <v>2.1328999999999998</v>
      </c>
      <c r="D1467" s="3">
        <v>14.69</v>
      </c>
    </row>
    <row r="1468" spans="2:4">
      <c r="B1468" s="1" t="s">
        <v>859</v>
      </c>
      <c r="C1468" s="3">
        <v>2.1364999999999998</v>
      </c>
      <c r="D1468" s="3">
        <v>14.69</v>
      </c>
    </row>
    <row r="1469" spans="2:4">
      <c r="B1469" s="1" t="s">
        <v>860</v>
      </c>
      <c r="C1469" s="3">
        <v>2.1456</v>
      </c>
      <c r="D1469" s="3">
        <v>14.74</v>
      </c>
    </row>
    <row r="1470" spans="2:4">
      <c r="B1470" s="1" t="s">
        <v>861</v>
      </c>
      <c r="C1470" s="3">
        <v>2.1360999999999999</v>
      </c>
      <c r="D1470" s="3">
        <v>14.7</v>
      </c>
    </row>
    <row r="1471" spans="2:4">
      <c r="B1471" s="1" t="s">
        <v>862</v>
      </c>
      <c r="C1471" s="3">
        <v>2.1355</v>
      </c>
      <c r="D1471" s="3">
        <v>14.69</v>
      </c>
    </row>
    <row r="1472" spans="2:4">
      <c r="B1472" s="1" t="s">
        <v>863</v>
      </c>
      <c r="C1472" s="3">
        <v>2.1354000000000002</v>
      </c>
      <c r="D1472" s="3">
        <v>14.68</v>
      </c>
    </row>
    <row r="1473" spans="2:4">
      <c r="B1473" s="1" t="s">
        <v>864</v>
      </c>
      <c r="C1473" s="3">
        <v>2.1522999999999999</v>
      </c>
      <c r="D1473" s="3">
        <v>14.69</v>
      </c>
    </row>
    <row r="1474" spans="2:4">
      <c r="B1474" s="1" t="s">
        <v>865</v>
      </c>
      <c r="C1474" s="3">
        <v>2.1570999999999998</v>
      </c>
      <c r="D1474" s="3">
        <v>14.68</v>
      </c>
    </row>
    <row r="1475" spans="2:4">
      <c r="B1475" s="1" t="s">
        <v>866</v>
      </c>
      <c r="C1475" s="3">
        <v>2.1473</v>
      </c>
      <c r="D1475" s="3">
        <v>14.69</v>
      </c>
    </row>
    <row r="1476" spans="2:4">
      <c r="B1476" s="1" t="s">
        <v>867</v>
      </c>
      <c r="C1476" s="3">
        <v>2.1419000000000001</v>
      </c>
      <c r="D1476" s="3">
        <v>14.69</v>
      </c>
    </row>
    <row r="1477" spans="2:4">
      <c r="B1477" s="1" t="s">
        <v>868</v>
      </c>
      <c r="C1477" s="3">
        <v>2.133</v>
      </c>
      <c r="D1477" s="3">
        <v>14.67</v>
      </c>
    </row>
    <row r="1478" spans="2:4">
      <c r="B1478" s="1" t="s">
        <v>869</v>
      </c>
      <c r="C1478" s="3">
        <v>2.1387999999999998</v>
      </c>
      <c r="D1478" s="3">
        <v>14.18</v>
      </c>
    </row>
    <row r="1479" spans="2:4">
      <c r="B1479" s="2">
        <v>38726</v>
      </c>
      <c r="C1479" s="3">
        <v>2.1467999999999998</v>
      </c>
      <c r="D1479" s="3">
        <v>14.17</v>
      </c>
    </row>
    <row r="1480" spans="2:4">
      <c r="B1480" s="2">
        <v>38816</v>
      </c>
      <c r="C1480" s="3">
        <v>2.1282000000000001</v>
      </c>
      <c r="D1480" s="3">
        <v>14.17</v>
      </c>
    </row>
    <row r="1481" spans="2:4">
      <c r="B1481" s="2">
        <v>38846</v>
      </c>
      <c r="C1481" s="3">
        <v>2.1288</v>
      </c>
      <c r="D1481" s="3">
        <v>14.18</v>
      </c>
    </row>
    <row r="1482" spans="2:4">
      <c r="B1482" s="2">
        <v>38877</v>
      </c>
      <c r="C1482" s="3">
        <v>2.1442999999999999</v>
      </c>
      <c r="D1482" s="3">
        <v>14.17</v>
      </c>
    </row>
    <row r="1483" spans="2:4">
      <c r="B1483" s="2">
        <v>38938</v>
      </c>
      <c r="C1483" s="3">
        <v>2.1581999999999999</v>
      </c>
      <c r="D1483" s="3">
        <v>14.17</v>
      </c>
    </row>
    <row r="1484" spans="2:4">
      <c r="B1484" s="2">
        <v>39030</v>
      </c>
      <c r="C1484" s="3">
        <v>2.1751</v>
      </c>
      <c r="D1484" s="3">
        <v>14.17</v>
      </c>
    </row>
    <row r="1485" spans="2:4">
      <c r="B1485" s="2">
        <v>39060</v>
      </c>
      <c r="C1485" s="3">
        <v>2.1732</v>
      </c>
      <c r="D1485" s="3">
        <v>14.17</v>
      </c>
    </row>
    <row r="1486" spans="2:4">
      <c r="B1486" s="1" t="s">
        <v>870</v>
      </c>
      <c r="C1486" s="3">
        <v>2.17</v>
      </c>
      <c r="D1486" s="3">
        <v>14.17</v>
      </c>
    </row>
    <row r="1487" spans="2:4">
      <c r="B1487" s="1" t="s">
        <v>871</v>
      </c>
      <c r="C1487" s="3">
        <v>2.1593</v>
      </c>
      <c r="D1487" s="3">
        <v>14.17</v>
      </c>
    </row>
    <row r="1488" spans="2:4">
      <c r="B1488" s="1" t="s">
        <v>872</v>
      </c>
      <c r="C1488" s="3">
        <v>2.1539999999999999</v>
      </c>
      <c r="D1488" s="3">
        <v>14.17</v>
      </c>
    </row>
    <row r="1489" spans="2:4">
      <c r="B1489" s="1" t="s">
        <v>873</v>
      </c>
      <c r="C1489" s="3">
        <v>2.1453000000000002</v>
      </c>
      <c r="D1489" s="3">
        <v>14.16</v>
      </c>
    </row>
    <row r="1490" spans="2:4">
      <c r="B1490" s="1" t="s">
        <v>874</v>
      </c>
      <c r="C1490" s="3">
        <v>2.1518000000000002</v>
      </c>
      <c r="D1490" s="3">
        <v>14.17</v>
      </c>
    </row>
    <row r="1491" spans="2:4">
      <c r="B1491" s="1" t="s">
        <v>875</v>
      </c>
      <c r="C1491" s="3">
        <v>2.169</v>
      </c>
      <c r="D1491" s="3">
        <v>14.17</v>
      </c>
    </row>
    <row r="1492" spans="2:4">
      <c r="B1492" s="1" t="s">
        <v>876</v>
      </c>
      <c r="C1492" s="3">
        <v>2.1968999999999999</v>
      </c>
      <c r="D1492" s="3">
        <v>14.18</v>
      </c>
    </row>
    <row r="1493" spans="2:4">
      <c r="B1493" s="1" t="s">
        <v>877</v>
      </c>
      <c r="C1493" s="3">
        <v>2.2176999999999998</v>
      </c>
      <c r="D1493" s="3">
        <v>14.17</v>
      </c>
    </row>
    <row r="1494" spans="2:4">
      <c r="B1494" s="1" t="s">
        <v>878</v>
      </c>
      <c r="C1494" s="3">
        <v>2.2187999999999999</v>
      </c>
      <c r="D1494" s="3">
        <v>14.17</v>
      </c>
    </row>
    <row r="1495" spans="2:4">
      <c r="B1495" s="1" t="s">
        <v>879</v>
      </c>
      <c r="C1495" s="3">
        <v>2.198</v>
      </c>
      <c r="D1495" s="3">
        <v>14.17</v>
      </c>
    </row>
    <row r="1496" spans="2:4">
      <c r="B1496" s="1" t="s">
        <v>880</v>
      </c>
      <c r="C1496" s="3">
        <v>2.1859999999999999</v>
      </c>
      <c r="D1496" s="3">
        <v>14.17</v>
      </c>
    </row>
    <row r="1497" spans="2:4">
      <c r="B1497" s="1" t="s">
        <v>881</v>
      </c>
      <c r="C1497" s="3">
        <v>2.1793</v>
      </c>
      <c r="D1497" s="3">
        <v>14.17</v>
      </c>
    </row>
    <row r="1498" spans="2:4">
      <c r="B1498" s="1" t="s">
        <v>882</v>
      </c>
      <c r="C1498" s="3">
        <v>2.1741999999999999</v>
      </c>
      <c r="D1498" s="3">
        <v>14.17</v>
      </c>
    </row>
    <row r="1499" spans="2:4">
      <c r="B1499" s="2">
        <v>38758</v>
      </c>
      <c r="C1499" s="3">
        <v>2.1623000000000001</v>
      </c>
      <c r="D1499" s="3">
        <v>14.16</v>
      </c>
    </row>
    <row r="1500" spans="2:4">
      <c r="B1500" s="2">
        <v>38786</v>
      </c>
      <c r="C1500" s="3">
        <v>2.1655000000000002</v>
      </c>
      <c r="D1500" s="3">
        <v>14.16</v>
      </c>
    </row>
    <row r="1501" spans="2:4">
      <c r="B1501" s="2">
        <v>38817</v>
      </c>
      <c r="C1501" s="3">
        <v>2.1676000000000002</v>
      </c>
      <c r="D1501" s="3">
        <v>14.16</v>
      </c>
    </row>
    <row r="1502" spans="2:4">
      <c r="B1502" s="2">
        <v>38847</v>
      </c>
      <c r="C1502" s="3">
        <v>2.1629</v>
      </c>
      <c r="D1502" s="3">
        <v>14.16</v>
      </c>
    </row>
    <row r="1503" spans="2:4">
      <c r="B1503" s="2">
        <v>38878</v>
      </c>
      <c r="C1503" s="3">
        <v>2.1636000000000002</v>
      </c>
      <c r="D1503" s="3">
        <v>14.17</v>
      </c>
    </row>
    <row r="1504" spans="2:4">
      <c r="B1504" s="2">
        <v>38970</v>
      </c>
      <c r="C1504" s="3">
        <v>2.1587999999999998</v>
      </c>
      <c r="D1504" s="3">
        <v>14.16</v>
      </c>
    </row>
    <row r="1505" spans="2:4">
      <c r="B1505" s="2">
        <v>39000</v>
      </c>
      <c r="C1505" s="3">
        <v>2.1497000000000002</v>
      </c>
      <c r="D1505" s="3">
        <v>14.16</v>
      </c>
    </row>
    <row r="1506" spans="2:4">
      <c r="B1506" s="2">
        <v>39031</v>
      </c>
      <c r="C1506" s="3">
        <v>2.1545999999999998</v>
      </c>
      <c r="D1506" s="3">
        <v>14.16</v>
      </c>
    </row>
    <row r="1507" spans="2:4">
      <c r="B1507" s="1" t="s">
        <v>883</v>
      </c>
      <c r="C1507" s="3">
        <v>2.1419000000000001</v>
      </c>
      <c r="D1507" s="3">
        <v>14.16</v>
      </c>
    </row>
    <row r="1508" spans="2:4">
      <c r="B1508" s="1" t="s">
        <v>884</v>
      </c>
      <c r="C1508" s="3">
        <v>2.1331000000000002</v>
      </c>
      <c r="D1508" s="3">
        <v>14.16</v>
      </c>
    </row>
    <row r="1509" spans="2:4">
      <c r="B1509" s="1" t="s">
        <v>885</v>
      </c>
      <c r="C1509" s="3">
        <v>2.1360999999999999</v>
      </c>
      <c r="D1509" s="3">
        <v>14.16</v>
      </c>
    </row>
    <row r="1510" spans="2:4">
      <c r="B1510" s="1" t="s">
        <v>886</v>
      </c>
      <c r="C1510" s="3">
        <v>2.1339000000000001</v>
      </c>
      <c r="D1510" s="3">
        <v>14.16</v>
      </c>
    </row>
    <row r="1511" spans="2:4">
      <c r="B1511" s="1" t="s">
        <v>887</v>
      </c>
      <c r="C1511" s="3">
        <v>2.1387</v>
      </c>
      <c r="D1511" s="3">
        <v>13.67</v>
      </c>
    </row>
    <row r="1512" spans="2:4">
      <c r="B1512" s="1" t="s">
        <v>888</v>
      </c>
      <c r="C1512" s="3">
        <v>2.1457000000000002</v>
      </c>
      <c r="D1512" s="3">
        <v>13.65</v>
      </c>
    </row>
    <row r="1513" spans="2:4">
      <c r="B1513" s="1" t="s">
        <v>889</v>
      </c>
      <c r="C1513" s="3">
        <v>2.1391</v>
      </c>
      <c r="D1513" s="3">
        <v>13.66</v>
      </c>
    </row>
    <row r="1514" spans="2:4">
      <c r="B1514" s="1" t="s">
        <v>890</v>
      </c>
      <c r="C1514" s="3">
        <v>2.1467000000000001</v>
      </c>
      <c r="D1514" s="3">
        <v>13.67</v>
      </c>
    </row>
    <row r="1515" spans="2:4">
      <c r="B1515" s="1" t="s">
        <v>891</v>
      </c>
      <c r="C1515" s="3">
        <v>2.1509999999999998</v>
      </c>
      <c r="D1515" s="3">
        <v>13.68</v>
      </c>
    </row>
    <row r="1516" spans="2:4">
      <c r="B1516" s="1" t="s">
        <v>892</v>
      </c>
      <c r="C1516" s="3">
        <v>2.1362999999999999</v>
      </c>
      <c r="D1516" s="3">
        <v>13.68</v>
      </c>
    </row>
    <row r="1517" spans="2:4">
      <c r="B1517" s="1" t="s">
        <v>893</v>
      </c>
      <c r="C1517" s="3">
        <v>2.1377999999999999</v>
      </c>
      <c r="D1517" s="3">
        <v>13.67</v>
      </c>
    </row>
    <row r="1518" spans="2:4">
      <c r="B1518" s="1" t="s">
        <v>894</v>
      </c>
      <c r="C1518" s="3">
        <v>2.1456</v>
      </c>
      <c r="D1518" s="3">
        <v>13.68</v>
      </c>
    </row>
    <row r="1519" spans="2:4">
      <c r="B1519" s="1" t="s">
        <v>895</v>
      </c>
      <c r="C1519" s="3">
        <v>2.1429999999999998</v>
      </c>
      <c r="D1519" s="3">
        <v>13.68</v>
      </c>
    </row>
    <row r="1520" spans="2:4">
      <c r="B1520" s="2">
        <v>38728</v>
      </c>
      <c r="C1520" s="3">
        <v>2.141</v>
      </c>
      <c r="D1520" s="3">
        <v>13.68</v>
      </c>
    </row>
    <row r="1521" spans="2:4">
      <c r="B1521" s="2">
        <v>38787</v>
      </c>
      <c r="C1521" s="3">
        <v>2.1419999999999999</v>
      </c>
      <c r="D1521" s="3">
        <v>13.67</v>
      </c>
    </row>
    <row r="1522" spans="2:4">
      <c r="B1522" s="2">
        <v>38879</v>
      </c>
      <c r="C1522" s="3">
        <v>2.1377999999999999</v>
      </c>
      <c r="D1522" s="3">
        <v>13.69</v>
      </c>
    </row>
    <row r="1523" spans="2:4">
      <c r="B1523" s="2">
        <v>38909</v>
      </c>
      <c r="C1523" s="3">
        <v>2.1353</v>
      </c>
      <c r="D1523" s="3">
        <v>13.69</v>
      </c>
    </row>
    <row r="1524" spans="2:4">
      <c r="B1524" s="2">
        <v>38940</v>
      </c>
      <c r="C1524" s="3">
        <v>2.1463999999999999</v>
      </c>
      <c r="D1524" s="3">
        <v>13.69</v>
      </c>
    </row>
    <row r="1525" spans="2:4">
      <c r="B1525" s="2">
        <v>38971</v>
      </c>
      <c r="C1525" s="3">
        <v>2.1412</v>
      </c>
      <c r="D1525" s="3">
        <v>13.68</v>
      </c>
    </row>
    <row r="1526" spans="2:4">
      <c r="B1526" s="2">
        <v>39001</v>
      </c>
      <c r="C1526" s="3">
        <v>2.1488999999999998</v>
      </c>
      <c r="D1526" s="3">
        <v>13.66</v>
      </c>
    </row>
    <row r="1527" spans="2:4">
      <c r="B1527" s="1" t="s">
        <v>896</v>
      </c>
      <c r="C1527" s="3">
        <v>2.1619999999999999</v>
      </c>
      <c r="D1527" s="3">
        <v>13.68</v>
      </c>
    </row>
    <row r="1528" spans="2:4">
      <c r="B1528" s="1" t="s">
        <v>897</v>
      </c>
      <c r="C1528" s="3">
        <v>2.1537000000000002</v>
      </c>
      <c r="D1528" s="3">
        <v>13.67</v>
      </c>
    </row>
    <row r="1529" spans="2:4">
      <c r="B1529" s="1" t="s">
        <v>898</v>
      </c>
      <c r="C1529" s="3">
        <v>2.1516999999999999</v>
      </c>
      <c r="D1529" s="3">
        <v>13.66</v>
      </c>
    </row>
    <row r="1530" spans="2:4">
      <c r="B1530" s="1" t="s">
        <v>899</v>
      </c>
      <c r="C1530" s="3">
        <v>2.1593</v>
      </c>
      <c r="D1530" s="3">
        <v>13.66</v>
      </c>
    </row>
    <row r="1531" spans="2:4">
      <c r="B1531" s="1" t="s">
        <v>900</v>
      </c>
      <c r="C1531" s="3">
        <v>2.1621999999999999</v>
      </c>
      <c r="D1531" s="3">
        <v>13.68</v>
      </c>
    </row>
    <row r="1532" spans="2:4">
      <c r="B1532" s="1" t="s">
        <v>901</v>
      </c>
      <c r="C1532" s="3">
        <v>2.1638000000000002</v>
      </c>
      <c r="D1532" s="3">
        <v>13.68</v>
      </c>
    </row>
    <row r="1533" spans="2:4">
      <c r="B1533" s="1" t="s">
        <v>902</v>
      </c>
      <c r="C1533" s="3">
        <v>2.1623000000000001</v>
      </c>
      <c r="D1533" s="3">
        <v>13.66</v>
      </c>
    </row>
    <row r="1534" spans="2:4">
      <c r="B1534" s="1" t="s">
        <v>903</v>
      </c>
      <c r="C1534" s="3">
        <v>2.1682999999999999</v>
      </c>
      <c r="D1534" s="3">
        <v>13.67</v>
      </c>
    </row>
    <row r="1535" spans="2:4">
      <c r="B1535" s="1" t="s">
        <v>904</v>
      </c>
      <c r="C1535" s="3">
        <v>2.17</v>
      </c>
      <c r="D1535" s="3">
        <v>13.66</v>
      </c>
    </row>
    <row r="1536" spans="2:4">
      <c r="B1536" s="1" t="s">
        <v>905</v>
      </c>
      <c r="C1536" s="3">
        <v>2.1800000000000002</v>
      </c>
      <c r="D1536" s="3">
        <v>13.66</v>
      </c>
    </row>
    <row r="1537" spans="2:4">
      <c r="B1537" s="1" t="s">
        <v>906</v>
      </c>
      <c r="C1537" s="3">
        <v>2.1869999999999998</v>
      </c>
      <c r="D1537" s="3">
        <v>13.68</v>
      </c>
    </row>
    <row r="1538" spans="2:4">
      <c r="B1538" s="1" t="s">
        <v>907</v>
      </c>
      <c r="C1538" s="3">
        <v>2.1783000000000001</v>
      </c>
      <c r="D1538" s="3">
        <v>13.68</v>
      </c>
    </row>
    <row r="1539" spans="2:4">
      <c r="B1539" s="1" t="s">
        <v>908</v>
      </c>
      <c r="C1539" s="3">
        <v>2.1667999999999998</v>
      </c>
      <c r="D1539" s="3">
        <v>13.18</v>
      </c>
    </row>
    <row r="1540" spans="2:4">
      <c r="B1540" s="2">
        <v>38729</v>
      </c>
      <c r="C1540" s="3">
        <v>2.1671999999999998</v>
      </c>
      <c r="D1540" s="3">
        <v>13.18</v>
      </c>
    </row>
    <row r="1541" spans="2:4">
      <c r="B1541" s="2">
        <v>38819</v>
      </c>
      <c r="C1541" s="3">
        <v>2.1692999999999998</v>
      </c>
      <c r="D1541" s="3">
        <v>13.18</v>
      </c>
    </row>
    <row r="1542" spans="2:4">
      <c r="B1542" s="2">
        <v>38849</v>
      </c>
      <c r="C1542" s="3">
        <v>2.1560000000000001</v>
      </c>
      <c r="D1542" s="3">
        <v>13.19</v>
      </c>
    </row>
    <row r="1543" spans="2:4">
      <c r="B1543" s="2">
        <v>38880</v>
      </c>
      <c r="C1543" s="3">
        <v>2.1528</v>
      </c>
      <c r="D1543" s="3">
        <v>13.18</v>
      </c>
    </row>
    <row r="1544" spans="2:4">
      <c r="B1544" s="2">
        <v>38910</v>
      </c>
      <c r="C1544" s="3">
        <v>2.1427999999999998</v>
      </c>
      <c r="D1544" s="3">
        <v>13.18</v>
      </c>
    </row>
    <row r="1545" spans="2:4">
      <c r="B1545" s="2">
        <v>38941</v>
      </c>
      <c r="C1545" s="3">
        <v>2.1442000000000001</v>
      </c>
      <c r="D1545" s="3">
        <v>13.18</v>
      </c>
    </row>
    <row r="1546" spans="2:4">
      <c r="B1546" s="2">
        <v>39033</v>
      </c>
      <c r="C1546" s="3">
        <v>2.1383999999999999</v>
      </c>
      <c r="D1546" s="3">
        <v>13.19</v>
      </c>
    </row>
    <row r="1547" spans="2:4">
      <c r="B1547" s="2">
        <v>39063</v>
      </c>
      <c r="C1547" s="3">
        <v>2.1480999999999999</v>
      </c>
      <c r="D1547" s="3">
        <v>13.18</v>
      </c>
    </row>
    <row r="1548" spans="2:4">
      <c r="B1548" s="1" t="s">
        <v>909</v>
      </c>
      <c r="C1548" s="3">
        <v>2.1459000000000001</v>
      </c>
      <c r="D1548" s="3">
        <v>13.19</v>
      </c>
    </row>
    <row r="1549" spans="2:4">
      <c r="B1549" s="1" t="s">
        <v>910</v>
      </c>
      <c r="C1549" s="3">
        <v>2.1459999999999999</v>
      </c>
      <c r="D1549" s="3">
        <v>13.19</v>
      </c>
    </row>
    <row r="1550" spans="2:4">
      <c r="B1550" s="1" t="s">
        <v>911</v>
      </c>
      <c r="C1550" s="3">
        <v>2.1469999999999998</v>
      </c>
      <c r="D1550" s="3">
        <v>13.18</v>
      </c>
    </row>
    <row r="1551" spans="2:4">
      <c r="B1551" s="1" t="s">
        <v>912</v>
      </c>
      <c r="C1551" s="3">
        <v>2.1469999999999998</v>
      </c>
      <c r="D1551" s="3">
        <v>13.19</v>
      </c>
    </row>
    <row r="1552" spans="2:4">
      <c r="B1552" s="1" t="s">
        <v>913</v>
      </c>
      <c r="C1552" s="3">
        <v>2.1572</v>
      </c>
      <c r="D1552" s="3">
        <v>13.19</v>
      </c>
    </row>
    <row r="1553" spans="2:4">
      <c r="B1553" s="1" t="s">
        <v>914</v>
      </c>
      <c r="C1553" s="3">
        <v>2.1560000000000001</v>
      </c>
      <c r="D1553" s="3">
        <v>13.19</v>
      </c>
    </row>
    <row r="1554" spans="2:4">
      <c r="B1554" s="1" t="s">
        <v>915</v>
      </c>
      <c r="C1554" s="3">
        <v>2.1593</v>
      </c>
      <c r="D1554" s="3">
        <v>13.19</v>
      </c>
    </row>
    <row r="1555" spans="2:4">
      <c r="B1555" s="1" t="s">
        <v>916</v>
      </c>
      <c r="C1555" s="3">
        <v>2.1518000000000002</v>
      </c>
      <c r="D1555" s="3">
        <v>13.19</v>
      </c>
    </row>
    <row r="1556" spans="2:4">
      <c r="B1556" s="1" t="s">
        <v>917</v>
      </c>
      <c r="C1556" s="3">
        <v>2.1436999999999999</v>
      </c>
      <c r="D1556" s="3">
        <v>13.19</v>
      </c>
    </row>
    <row r="1557" spans="2:4">
      <c r="B1557" s="1" t="s">
        <v>918</v>
      </c>
      <c r="C1557" s="3">
        <v>2.1497000000000002</v>
      </c>
      <c r="D1557" s="3">
        <v>13.18</v>
      </c>
    </row>
    <row r="1558" spans="2:4">
      <c r="B1558" s="1" t="s">
        <v>919</v>
      </c>
      <c r="C1558" s="3">
        <v>2.1379999999999999</v>
      </c>
      <c r="D1558" s="3">
        <v>13.19</v>
      </c>
    </row>
    <row r="1559" spans="2:4">
      <c r="B1559" s="1" t="s">
        <v>920</v>
      </c>
      <c r="C1559" s="3">
        <v>2.1379999999999999</v>
      </c>
      <c r="D1559" s="3">
        <v>13.19</v>
      </c>
    </row>
    <row r="1560" spans="2:4">
      <c r="B1560" s="2">
        <v>39114</v>
      </c>
      <c r="C1560" s="3">
        <v>2.1341999999999999</v>
      </c>
      <c r="D1560" s="3">
        <v>13.19</v>
      </c>
    </row>
    <row r="1561" spans="2:4">
      <c r="B1561" s="2">
        <v>39142</v>
      </c>
      <c r="C1561" s="3">
        <v>2.1372</v>
      </c>
      <c r="D1561" s="3">
        <v>13.18</v>
      </c>
    </row>
    <row r="1562" spans="2:4">
      <c r="B1562" s="2">
        <v>39173</v>
      </c>
      <c r="C1562" s="3">
        <v>2.1429</v>
      </c>
      <c r="D1562" s="3">
        <v>13.19</v>
      </c>
    </row>
    <row r="1563" spans="2:4">
      <c r="B1563" s="2">
        <v>39203</v>
      </c>
      <c r="C1563" s="3">
        <v>2.1474000000000002</v>
      </c>
      <c r="D1563" s="3">
        <v>13.19</v>
      </c>
    </row>
    <row r="1564" spans="2:4">
      <c r="B1564" s="2">
        <v>39295</v>
      </c>
      <c r="C1564" s="3">
        <v>2.1505000000000001</v>
      </c>
      <c r="D1564" s="3">
        <v>13.19</v>
      </c>
    </row>
    <row r="1565" spans="2:4">
      <c r="B1565" s="2">
        <v>39326</v>
      </c>
      <c r="C1565" s="3">
        <v>2.1505999999999998</v>
      </c>
      <c r="D1565" s="3">
        <v>13.19</v>
      </c>
    </row>
    <row r="1566" spans="2:4">
      <c r="B1566" s="2">
        <v>39356</v>
      </c>
      <c r="C1566" s="3">
        <v>2.1556000000000002</v>
      </c>
      <c r="D1566" s="3">
        <v>13.19</v>
      </c>
    </row>
    <row r="1567" spans="2:4">
      <c r="B1567" s="2">
        <v>39387</v>
      </c>
      <c r="C1567" s="3">
        <v>2.1465000000000001</v>
      </c>
      <c r="D1567" s="3">
        <v>13.19</v>
      </c>
    </row>
    <row r="1568" spans="2:4">
      <c r="B1568" s="2">
        <v>39417</v>
      </c>
      <c r="C1568" s="3">
        <v>2.1421000000000001</v>
      </c>
      <c r="D1568" s="3">
        <v>13.18</v>
      </c>
    </row>
    <row r="1569" spans="2:4">
      <c r="B1569" s="1" t="s">
        <v>921</v>
      </c>
      <c r="C1569" s="3">
        <v>2.1406999999999998</v>
      </c>
      <c r="D1569" s="3">
        <v>13.19</v>
      </c>
    </row>
    <row r="1570" spans="2:4">
      <c r="B1570" s="1" t="s">
        <v>922</v>
      </c>
      <c r="C1570" s="3">
        <v>2.1444000000000001</v>
      </c>
      <c r="D1570" s="3">
        <v>13.19</v>
      </c>
    </row>
    <row r="1571" spans="2:4">
      <c r="B1571" s="1" t="s">
        <v>923</v>
      </c>
      <c r="C1571" s="3">
        <v>2.1349999999999998</v>
      </c>
      <c r="D1571" s="3">
        <v>13.19</v>
      </c>
    </row>
    <row r="1572" spans="2:4">
      <c r="B1572" s="1" t="s">
        <v>924</v>
      </c>
      <c r="C1572" s="3">
        <v>2.1328999999999998</v>
      </c>
      <c r="D1572" s="3">
        <v>13.19</v>
      </c>
    </row>
    <row r="1573" spans="2:4">
      <c r="B1573" s="1" t="s">
        <v>925</v>
      </c>
      <c r="C1573" s="3">
        <v>2.1307</v>
      </c>
      <c r="D1573" s="3">
        <v>13.19</v>
      </c>
    </row>
    <row r="1574" spans="2:4">
      <c r="B1574" s="1" t="s">
        <v>926</v>
      </c>
      <c r="C1574" s="3">
        <v>2.1326999999999998</v>
      </c>
      <c r="D1574" s="3">
        <v>13.19</v>
      </c>
    </row>
    <row r="1575" spans="2:4">
      <c r="B1575" s="1" t="s">
        <v>927</v>
      </c>
      <c r="C1575" s="3">
        <v>2.1368</v>
      </c>
      <c r="D1575" s="3">
        <v>13.19</v>
      </c>
    </row>
    <row r="1576" spans="2:4">
      <c r="B1576" s="1" t="s">
        <v>928</v>
      </c>
      <c r="C1576" s="3">
        <v>2.1286</v>
      </c>
      <c r="D1576" s="3">
        <v>13.18</v>
      </c>
    </row>
    <row r="1577" spans="2:4">
      <c r="B1577" s="1" t="s">
        <v>929</v>
      </c>
      <c r="C1577" s="3">
        <v>2.1280999999999999</v>
      </c>
      <c r="D1577" s="3">
        <v>12.94</v>
      </c>
    </row>
    <row r="1578" spans="2:4">
      <c r="B1578" s="1" t="s">
        <v>930</v>
      </c>
      <c r="C1578" s="3">
        <v>2.1360000000000001</v>
      </c>
      <c r="D1578" s="3">
        <v>12.92</v>
      </c>
    </row>
    <row r="1579" spans="2:4">
      <c r="B1579" s="1" t="s">
        <v>931</v>
      </c>
      <c r="C1579" s="3">
        <v>2.1360000000000001</v>
      </c>
      <c r="D1579" s="3">
        <v>12.93</v>
      </c>
    </row>
    <row r="1580" spans="2:4">
      <c r="B1580" s="1" t="s">
        <v>932</v>
      </c>
      <c r="C1580" s="3">
        <v>2.1328999999999998</v>
      </c>
      <c r="D1580" s="3">
        <v>12.93</v>
      </c>
    </row>
    <row r="1581" spans="2:4">
      <c r="B1581" s="1" t="s">
        <v>933</v>
      </c>
      <c r="C1581" s="3">
        <v>2.1246999999999998</v>
      </c>
      <c r="D1581" s="3">
        <v>12.93</v>
      </c>
    </row>
    <row r="1582" spans="2:4">
      <c r="B1582" s="2">
        <v>39084</v>
      </c>
      <c r="C1582" s="3">
        <v>2.1093000000000002</v>
      </c>
      <c r="D1582" s="3">
        <v>12.93</v>
      </c>
    </row>
    <row r="1583" spans="2:4">
      <c r="B1583" s="2">
        <v>39115</v>
      </c>
      <c r="C1583" s="3">
        <v>2.0981999999999998</v>
      </c>
      <c r="D1583" s="3">
        <v>12.93</v>
      </c>
    </row>
    <row r="1584" spans="2:4">
      <c r="B1584" s="2">
        <v>39204</v>
      </c>
      <c r="C1584" s="3">
        <v>2.0964</v>
      </c>
      <c r="D1584" s="3">
        <v>12.93</v>
      </c>
    </row>
    <row r="1585" spans="2:4">
      <c r="B1585" s="2">
        <v>39235</v>
      </c>
      <c r="C1585" s="3">
        <v>2.0832999999999999</v>
      </c>
      <c r="D1585" s="3">
        <v>12.93</v>
      </c>
    </row>
    <row r="1586" spans="2:4">
      <c r="B1586" s="2">
        <v>39265</v>
      </c>
      <c r="C1586" s="3">
        <v>2.0851999999999999</v>
      </c>
      <c r="D1586" s="3">
        <v>12.93</v>
      </c>
    </row>
    <row r="1587" spans="2:4">
      <c r="B1587" s="2">
        <v>39296</v>
      </c>
      <c r="C1587" s="3">
        <v>2.0951</v>
      </c>
      <c r="D1587" s="3">
        <v>12.93</v>
      </c>
    </row>
    <row r="1588" spans="2:4">
      <c r="B1588" s="2">
        <v>39327</v>
      </c>
      <c r="C1588" s="3">
        <v>2.1032999999999999</v>
      </c>
      <c r="D1588" s="3">
        <v>12.93</v>
      </c>
    </row>
    <row r="1589" spans="2:4">
      <c r="B1589" s="2">
        <v>39418</v>
      </c>
      <c r="C1589" s="3">
        <v>2.1139999999999999</v>
      </c>
      <c r="D1589" s="3">
        <v>12.93</v>
      </c>
    </row>
    <row r="1590" spans="2:4">
      <c r="B1590" s="1" t="s">
        <v>934</v>
      </c>
      <c r="C1590" s="3">
        <v>2.1088</v>
      </c>
      <c r="D1590" s="3">
        <v>12.93</v>
      </c>
    </row>
    <row r="1591" spans="2:4">
      <c r="B1591" s="1" t="s">
        <v>935</v>
      </c>
      <c r="C1591" s="3">
        <v>2.1</v>
      </c>
      <c r="D1591" s="3">
        <v>12.93</v>
      </c>
    </row>
    <row r="1592" spans="2:4">
      <c r="B1592" s="1" t="s">
        <v>936</v>
      </c>
      <c r="C1592" s="3">
        <v>2.0895999999999999</v>
      </c>
      <c r="D1592" s="3">
        <v>12.93</v>
      </c>
    </row>
    <row r="1593" spans="2:4">
      <c r="B1593" s="1" t="s">
        <v>937</v>
      </c>
      <c r="C1593" s="3">
        <v>2.0912999999999999</v>
      </c>
      <c r="D1593" s="3">
        <v>12.94</v>
      </c>
    </row>
    <row r="1594" spans="2:4">
      <c r="B1594" s="1" t="s">
        <v>938</v>
      </c>
      <c r="C1594" s="3">
        <v>2.0802</v>
      </c>
      <c r="D1594" s="3">
        <v>12.94</v>
      </c>
    </row>
    <row r="1595" spans="2:4">
      <c r="B1595" s="1" t="s">
        <v>939</v>
      </c>
      <c r="C1595" s="3">
        <v>2.0766</v>
      </c>
      <c r="D1595" s="3">
        <v>12.94</v>
      </c>
    </row>
    <row r="1596" spans="2:4">
      <c r="B1596" s="1" t="s">
        <v>940</v>
      </c>
      <c r="C1596" s="3">
        <v>2.0868000000000002</v>
      </c>
      <c r="D1596" s="3">
        <v>12.94</v>
      </c>
    </row>
    <row r="1597" spans="2:4">
      <c r="B1597" s="1" t="s">
        <v>941</v>
      </c>
      <c r="C1597" s="3">
        <v>2.0863</v>
      </c>
      <c r="D1597" s="3">
        <v>12.93</v>
      </c>
    </row>
    <row r="1598" spans="2:4">
      <c r="B1598" s="1" t="s">
        <v>942</v>
      </c>
      <c r="C1598" s="3">
        <v>2.1099000000000001</v>
      </c>
      <c r="D1598" s="3">
        <v>12.93</v>
      </c>
    </row>
    <row r="1599" spans="2:4">
      <c r="B1599" s="1" t="s">
        <v>943</v>
      </c>
      <c r="C1599" s="3">
        <v>2.1181999999999999</v>
      </c>
      <c r="D1599" s="3">
        <v>12.93</v>
      </c>
    </row>
    <row r="1600" spans="2:4">
      <c r="B1600" s="2">
        <v>39085</v>
      </c>
      <c r="C1600" s="3">
        <v>2.1259999999999999</v>
      </c>
      <c r="D1600" s="3">
        <v>12.93</v>
      </c>
    </row>
    <row r="1601" spans="2:4">
      <c r="B1601" s="2">
        <v>39116</v>
      </c>
      <c r="C1601" s="3">
        <v>2.1274000000000002</v>
      </c>
      <c r="D1601" s="3">
        <v>12.93</v>
      </c>
    </row>
    <row r="1602" spans="2:4">
      <c r="B1602" s="2">
        <v>39205</v>
      </c>
      <c r="C1602" s="3">
        <v>2.1387999999999998</v>
      </c>
      <c r="D1602" s="3">
        <v>12.93</v>
      </c>
    </row>
    <row r="1603" spans="2:4">
      <c r="B1603" s="2">
        <v>39236</v>
      </c>
      <c r="C1603" s="3">
        <v>2.1208999999999998</v>
      </c>
      <c r="D1603" s="3">
        <v>12.93</v>
      </c>
    </row>
    <row r="1604" spans="2:4">
      <c r="B1604" s="2">
        <v>39266</v>
      </c>
      <c r="C1604" s="3">
        <v>2.1120999999999999</v>
      </c>
      <c r="D1604" s="3">
        <v>12.93</v>
      </c>
    </row>
    <row r="1605" spans="2:4">
      <c r="B1605" s="2">
        <v>39297</v>
      </c>
      <c r="C1605" s="3">
        <v>2.1053999999999999</v>
      </c>
      <c r="D1605" s="3">
        <v>12.69</v>
      </c>
    </row>
    <row r="1606" spans="2:4">
      <c r="B1606" s="2">
        <v>39328</v>
      </c>
      <c r="C1606" s="3">
        <v>2.0983000000000001</v>
      </c>
      <c r="D1606" s="3">
        <v>12.69</v>
      </c>
    </row>
    <row r="1607" spans="2:4">
      <c r="B1607" s="2">
        <v>39419</v>
      </c>
      <c r="C1607" s="3">
        <v>2.0901999999999998</v>
      </c>
      <c r="D1607" s="3">
        <v>12.69</v>
      </c>
    </row>
    <row r="1608" spans="2:4">
      <c r="B1608" s="1" t="s">
        <v>944</v>
      </c>
      <c r="C1608" s="3">
        <v>2.0962000000000001</v>
      </c>
      <c r="D1608" s="3">
        <v>12.68</v>
      </c>
    </row>
    <row r="1609" spans="2:4">
      <c r="B1609" s="1" t="s">
        <v>945</v>
      </c>
      <c r="C1609" s="3">
        <v>2.1044</v>
      </c>
      <c r="D1609" s="3">
        <v>12.68</v>
      </c>
    </row>
    <row r="1610" spans="2:4">
      <c r="B1610" s="1" t="s">
        <v>946</v>
      </c>
      <c r="C1610" s="3">
        <v>2.0909</v>
      </c>
      <c r="D1610" s="3">
        <v>12.68</v>
      </c>
    </row>
    <row r="1611" spans="2:4">
      <c r="B1611" s="1" t="s">
        <v>947</v>
      </c>
      <c r="C1611" s="3">
        <v>2.0914999999999999</v>
      </c>
      <c r="D1611" s="3">
        <v>12.68</v>
      </c>
    </row>
    <row r="1612" spans="2:4">
      <c r="B1612" s="1" t="s">
        <v>948</v>
      </c>
      <c r="C1612" s="3">
        <v>2.0792000000000002</v>
      </c>
      <c r="D1612" s="3">
        <v>12.68</v>
      </c>
    </row>
    <row r="1613" spans="2:4">
      <c r="B1613" s="1" t="s">
        <v>949</v>
      </c>
      <c r="C1613" s="3">
        <v>2.0762999999999998</v>
      </c>
      <c r="D1613" s="3">
        <v>12.68</v>
      </c>
    </row>
    <row r="1614" spans="2:4">
      <c r="B1614" s="1" t="s">
        <v>950</v>
      </c>
      <c r="C1614" s="3">
        <v>2.0676000000000001</v>
      </c>
      <c r="D1614" s="3">
        <v>12.68</v>
      </c>
    </row>
    <row r="1615" spans="2:4">
      <c r="B1615" s="1" t="s">
        <v>951</v>
      </c>
      <c r="C1615" s="3">
        <v>2.0602</v>
      </c>
      <c r="D1615" s="3">
        <v>12.68</v>
      </c>
    </row>
    <row r="1616" spans="2:4">
      <c r="B1616" s="1" t="s">
        <v>952</v>
      </c>
      <c r="C1616" s="3">
        <v>2.0651999999999999</v>
      </c>
      <c r="D1616" s="3">
        <v>12.68</v>
      </c>
    </row>
    <row r="1617" spans="2:4">
      <c r="B1617" s="1" t="s">
        <v>953</v>
      </c>
      <c r="C1617" s="3">
        <v>2.0600999999999998</v>
      </c>
      <c r="D1617" s="3">
        <v>12.68</v>
      </c>
    </row>
    <row r="1618" spans="2:4">
      <c r="B1618" s="1" t="s">
        <v>954</v>
      </c>
      <c r="C1618" s="3">
        <v>2.0636999999999999</v>
      </c>
      <c r="D1618" s="3">
        <v>12.68</v>
      </c>
    </row>
    <row r="1619" spans="2:4">
      <c r="B1619" s="1" t="s">
        <v>955</v>
      </c>
      <c r="C1619" s="3">
        <v>2.0716000000000001</v>
      </c>
      <c r="D1619" s="3">
        <v>12.68</v>
      </c>
    </row>
    <row r="1620" spans="2:4">
      <c r="B1620" s="1" t="s">
        <v>956</v>
      </c>
      <c r="C1620" s="3">
        <v>2.0545</v>
      </c>
      <c r="D1620" s="3">
        <v>12.68</v>
      </c>
    </row>
    <row r="1621" spans="2:4">
      <c r="B1621" s="1" t="s">
        <v>957</v>
      </c>
      <c r="C1621" s="3">
        <v>2.0503999999999998</v>
      </c>
      <c r="D1621" s="3">
        <v>12.68</v>
      </c>
    </row>
    <row r="1622" spans="2:4">
      <c r="B1622" s="2">
        <v>39117</v>
      </c>
      <c r="C1622" s="3">
        <v>2.0478000000000001</v>
      </c>
      <c r="D1622" s="3">
        <v>12.68</v>
      </c>
    </row>
    <row r="1623" spans="2:4">
      <c r="B1623" s="2">
        <v>39145</v>
      </c>
      <c r="C1623" s="3">
        <v>2.0371999999999999</v>
      </c>
      <c r="D1623" s="3">
        <v>12.68</v>
      </c>
    </row>
    <row r="1624" spans="2:4">
      <c r="B1624" s="2">
        <v>39176</v>
      </c>
      <c r="C1624" s="3">
        <v>2.0320999999999998</v>
      </c>
      <c r="D1624" s="3">
        <v>12.68</v>
      </c>
    </row>
    <row r="1625" spans="2:4">
      <c r="B1625" s="2">
        <v>39206</v>
      </c>
      <c r="C1625" s="3">
        <v>2.0333000000000001</v>
      </c>
      <c r="D1625" s="3">
        <v>12.69</v>
      </c>
    </row>
    <row r="1626" spans="2:4">
      <c r="B1626" s="2">
        <v>39329</v>
      </c>
      <c r="C1626" s="3">
        <v>2.0236000000000001</v>
      </c>
      <c r="D1626" s="3">
        <v>12.68</v>
      </c>
    </row>
    <row r="1627" spans="2:4">
      <c r="B1627" s="2">
        <v>39359</v>
      </c>
      <c r="C1627" s="3">
        <v>2.0282</v>
      </c>
      <c r="D1627" s="3">
        <v>12.68</v>
      </c>
    </row>
    <row r="1628" spans="2:4">
      <c r="B1628" s="2">
        <v>39390</v>
      </c>
      <c r="C1628" s="3">
        <v>2.0333000000000001</v>
      </c>
      <c r="D1628" s="3">
        <v>12.68</v>
      </c>
    </row>
    <row r="1629" spans="2:4">
      <c r="B1629" s="2">
        <v>39420</v>
      </c>
      <c r="C1629" s="3">
        <v>2.0371000000000001</v>
      </c>
      <c r="D1629" s="3">
        <v>12.68</v>
      </c>
    </row>
    <row r="1630" spans="2:4">
      <c r="B1630" s="1" t="s">
        <v>958</v>
      </c>
      <c r="C1630" s="3">
        <v>2.0230999999999999</v>
      </c>
      <c r="D1630" s="3">
        <v>12.68</v>
      </c>
    </row>
    <row r="1631" spans="2:4">
      <c r="B1631" s="1" t="s">
        <v>959</v>
      </c>
      <c r="C1631" s="3">
        <v>2.0339999999999998</v>
      </c>
      <c r="D1631" s="3">
        <v>12.68</v>
      </c>
    </row>
    <row r="1632" spans="2:4">
      <c r="B1632" s="1" t="s">
        <v>960</v>
      </c>
      <c r="C1632" s="3">
        <v>2.0348000000000002</v>
      </c>
      <c r="D1632" s="3">
        <v>12.67</v>
      </c>
    </row>
    <row r="1633" spans="2:4">
      <c r="B1633" s="1" t="s">
        <v>961</v>
      </c>
      <c r="C1633" s="3">
        <v>2.0365000000000002</v>
      </c>
      <c r="D1633" s="3">
        <v>12.67</v>
      </c>
    </row>
    <row r="1634" spans="2:4">
      <c r="B1634" s="1" t="s">
        <v>962</v>
      </c>
      <c r="C1634" s="3">
        <v>2.0312000000000001</v>
      </c>
      <c r="D1634" s="3">
        <v>12.43</v>
      </c>
    </row>
    <row r="1635" spans="2:4">
      <c r="B1635" s="1" t="s">
        <v>963</v>
      </c>
      <c r="C1635" s="3">
        <v>2.0261999999999998</v>
      </c>
      <c r="D1635" s="3">
        <v>12.43</v>
      </c>
    </row>
    <row r="1636" spans="2:4">
      <c r="B1636" s="1" t="s">
        <v>964</v>
      </c>
      <c r="C1636" s="3">
        <v>2.0289999999999999</v>
      </c>
      <c r="D1636" s="3">
        <v>12.43</v>
      </c>
    </row>
    <row r="1637" spans="2:4">
      <c r="B1637" s="1" t="s">
        <v>965</v>
      </c>
      <c r="C1637" s="3">
        <v>2.0385</v>
      </c>
      <c r="D1637" s="3">
        <v>12.43</v>
      </c>
    </row>
    <row r="1638" spans="2:4">
      <c r="B1638" s="1" t="s">
        <v>966</v>
      </c>
      <c r="C1638" s="3">
        <v>2.0236000000000001</v>
      </c>
      <c r="D1638" s="3">
        <v>12.43</v>
      </c>
    </row>
    <row r="1639" spans="2:4">
      <c r="B1639" s="1" t="s">
        <v>967</v>
      </c>
      <c r="C1639" s="3">
        <v>2.0251999999999999</v>
      </c>
      <c r="D1639" s="3">
        <v>12.43</v>
      </c>
    </row>
    <row r="1640" spans="2:4">
      <c r="B1640" s="1" t="s">
        <v>968</v>
      </c>
      <c r="C1640" s="3">
        <v>2.0320999999999998</v>
      </c>
      <c r="D1640" s="3">
        <v>12.43</v>
      </c>
    </row>
    <row r="1641" spans="2:4">
      <c r="B1641" s="1" t="s">
        <v>969</v>
      </c>
      <c r="C1641" s="3">
        <v>2.0339</v>
      </c>
      <c r="D1641" s="3">
        <v>12.43</v>
      </c>
    </row>
    <row r="1642" spans="2:4">
      <c r="B1642" s="2">
        <v>39118</v>
      </c>
      <c r="C1642" s="3">
        <v>2.0268000000000002</v>
      </c>
      <c r="D1642" s="3">
        <v>12.43</v>
      </c>
    </row>
    <row r="1643" spans="2:4">
      <c r="B1643" s="2">
        <v>39146</v>
      </c>
      <c r="C1643" s="3">
        <v>2.0238999999999998</v>
      </c>
      <c r="D1643" s="3">
        <v>12.43</v>
      </c>
    </row>
    <row r="1644" spans="2:4">
      <c r="B1644" s="2">
        <v>39177</v>
      </c>
      <c r="C1644" s="3">
        <v>2.0308999999999999</v>
      </c>
      <c r="D1644" s="3">
        <v>12.43</v>
      </c>
    </row>
    <row r="1645" spans="2:4">
      <c r="B1645" s="2">
        <v>39268</v>
      </c>
      <c r="C1645" s="3">
        <v>2.0266000000000002</v>
      </c>
      <c r="D1645" s="3">
        <v>12.43</v>
      </c>
    </row>
    <row r="1646" spans="2:4">
      <c r="B1646" s="2">
        <v>39299</v>
      </c>
      <c r="C1646" s="3">
        <v>2.0226000000000002</v>
      </c>
      <c r="D1646" s="3">
        <v>12.43</v>
      </c>
    </row>
    <row r="1647" spans="2:4">
      <c r="B1647" s="2">
        <v>39330</v>
      </c>
      <c r="C1647" s="3">
        <v>2.0222000000000002</v>
      </c>
      <c r="D1647" s="3">
        <v>12.43</v>
      </c>
    </row>
    <row r="1648" spans="2:4">
      <c r="B1648" s="2">
        <v>39360</v>
      </c>
      <c r="C1648" s="3">
        <v>2.0217000000000001</v>
      </c>
      <c r="D1648" s="3">
        <v>12.43</v>
      </c>
    </row>
    <row r="1649" spans="2:4">
      <c r="B1649" s="2">
        <v>39391</v>
      </c>
      <c r="C1649" s="3">
        <v>2.0194000000000001</v>
      </c>
      <c r="D1649" s="3">
        <v>12.43</v>
      </c>
    </row>
    <row r="1650" spans="2:4">
      <c r="B1650" s="1" t="s">
        <v>970</v>
      </c>
      <c r="C1650" s="3">
        <v>2.0137999999999998</v>
      </c>
      <c r="D1650" s="3">
        <v>12.43</v>
      </c>
    </row>
    <row r="1651" spans="2:4">
      <c r="B1651" s="1" t="s">
        <v>971</v>
      </c>
      <c r="C1651" s="3">
        <v>1.9922</v>
      </c>
      <c r="D1651" s="3">
        <v>12.43</v>
      </c>
    </row>
    <row r="1652" spans="2:4">
      <c r="B1652" s="1" t="s">
        <v>972</v>
      </c>
      <c r="C1652" s="3">
        <v>1.9585999999999999</v>
      </c>
      <c r="D1652" s="3">
        <v>12.43</v>
      </c>
    </row>
    <row r="1653" spans="2:4">
      <c r="B1653" s="1" t="s">
        <v>973</v>
      </c>
      <c r="C1653" s="3">
        <v>1.9573</v>
      </c>
      <c r="D1653" s="3">
        <v>12.43</v>
      </c>
    </row>
    <row r="1654" spans="2:4">
      <c r="B1654" s="1" t="s">
        <v>974</v>
      </c>
      <c r="C1654" s="3">
        <v>1.9630000000000001</v>
      </c>
      <c r="D1654" s="3">
        <v>12.43</v>
      </c>
    </row>
    <row r="1655" spans="2:4">
      <c r="B1655" s="1" t="s">
        <v>975</v>
      </c>
      <c r="C1655" s="3">
        <v>1.9435</v>
      </c>
      <c r="D1655" s="3">
        <v>12.43</v>
      </c>
    </row>
    <row r="1656" spans="2:4">
      <c r="B1656" s="1" t="s">
        <v>976</v>
      </c>
      <c r="C1656" s="3">
        <v>1.9409000000000001</v>
      </c>
      <c r="D1656" s="3">
        <v>12.43</v>
      </c>
    </row>
    <row r="1657" spans="2:4">
      <c r="B1657" s="1" t="s">
        <v>977</v>
      </c>
      <c r="C1657" s="3">
        <v>1.9489000000000001</v>
      </c>
      <c r="D1657" s="3">
        <v>12.43</v>
      </c>
    </row>
    <row r="1658" spans="2:4">
      <c r="B1658" s="1" t="s">
        <v>978</v>
      </c>
      <c r="C1658" s="3">
        <v>1.9653</v>
      </c>
      <c r="D1658" s="3">
        <v>12.43</v>
      </c>
    </row>
    <row r="1659" spans="2:4">
      <c r="B1659" s="1" t="s">
        <v>979</v>
      </c>
      <c r="C1659" s="3">
        <v>1.952</v>
      </c>
      <c r="D1659" s="3">
        <v>12.43</v>
      </c>
    </row>
    <row r="1660" spans="2:4">
      <c r="B1660" s="1" t="s">
        <v>980</v>
      </c>
      <c r="C1660" s="3">
        <v>1.9440999999999999</v>
      </c>
      <c r="D1660" s="3">
        <v>12.43</v>
      </c>
    </row>
    <row r="1661" spans="2:4">
      <c r="B1661" s="1" t="s">
        <v>981</v>
      </c>
      <c r="C1661" s="3">
        <v>1.9460999999999999</v>
      </c>
      <c r="D1661" s="3">
        <v>12.43</v>
      </c>
    </row>
    <row r="1662" spans="2:4">
      <c r="B1662" s="1" t="s">
        <v>982</v>
      </c>
      <c r="C1662" s="3">
        <v>1.9468000000000001</v>
      </c>
      <c r="D1662" s="3">
        <v>12.43</v>
      </c>
    </row>
    <row r="1663" spans="2:4">
      <c r="B1663" s="1" t="s">
        <v>983</v>
      </c>
      <c r="C1663" s="3">
        <v>1.9289000000000001</v>
      </c>
      <c r="D1663" s="3">
        <v>12.43</v>
      </c>
    </row>
    <row r="1664" spans="2:4">
      <c r="B1664" s="2">
        <v>39088</v>
      </c>
      <c r="C1664" s="3">
        <v>1.9056</v>
      </c>
      <c r="D1664" s="3">
        <v>12.43</v>
      </c>
    </row>
    <row r="1665" spans="2:4">
      <c r="B1665" s="2">
        <v>39178</v>
      </c>
      <c r="C1665" s="3">
        <v>1.9215</v>
      </c>
      <c r="D1665" s="3">
        <v>12.43</v>
      </c>
    </row>
    <row r="1666" spans="2:4">
      <c r="B1666" s="2">
        <v>39208</v>
      </c>
      <c r="C1666" s="3">
        <v>1.9395</v>
      </c>
      <c r="D1666" s="3">
        <v>12.43</v>
      </c>
    </row>
    <row r="1667" spans="2:4">
      <c r="B1667" s="2">
        <v>39239</v>
      </c>
      <c r="C1667" s="3">
        <v>1.9617</v>
      </c>
      <c r="D1667" s="3">
        <v>12.43</v>
      </c>
    </row>
    <row r="1668" spans="2:4">
      <c r="B1668" s="2">
        <v>39300</v>
      </c>
      <c r="C1668" s="3">
        <v>1.9638</v>
      </c>
      <c r="D1668" s="3">
        <v>11.93</v>
      </c>
    </row>
    <row r="1669" spans="2:4">
      <c r="B1669" s="2">
        <v>39392</v>
      </c>
      <c r="C1669" s="3">
        <v>1.9473</v>
      </c>
      <c r="D1669" s="3">
        <v>11.93</v>
      </c>
    </row>
    <row r="1670" spans="2:4">
      <c r="B1670" s="2">
        <v>39422</v>
      </c>
      <c r="C1670" s="3">
        <v>1.9419999999999999</v>
      </c>
      <c r="D1670" s="3">
        <v>11.93</v>
      </c>
    </row>
    <row r="1671" spans="2:4">
      <c r="B1671" s="1" t="s">
        <v>984</v>
      </c>
      <c r="C1671" s="3">
        <v>1.9441999999999999</v>
      </c>
      <c r="D1671" s="3">
        <v>11.93</v>
      </c>
    </row>
    <row r="1672" spans="2:4">
      <c r="B1672" s="1" t="s">
        <v>985</v>
      </c>
      <c r="C1672" s="3">
        <v>1.9302999999999999</v>
      </c>
      <c r="D1672" s="3">
        <v>11.93</v>
      </c>
    </row>
    <row r="1673" spans="2:4">
      <c r="B1673" s="1" t="s">
        <v>986</v>
      </c>
      <c r="C1673" s="3">
        <v>1.9097</v>
      </c>
      <c r="D1673" s="3">
        <v>11.93</v>
      </c>
    </row>
    <row r="1674" spans="2:4">
      <c r="B1674" s="1" t="s">
        <v>987</v>
      </c>
      <c r="C1674" s="3">
        <v>1.9047000000000001</v>
      </c>
      <c r="D1674" s="3">
        <v>11.93</v>
      </c>
    </row>
    <row r="1675" spans="2:4">
      <c r="B1675" s="1" t="s">
        <v>988</v>
      </c>
      <c r="C1675" s="3">
        <v>1.9057999999999999</v>
      </c>
      <c r="D1675" s="3">
        <v>11.93</v>
      </c>
    </row>
    <row r="1676" spans="2:4">
      <c r="B1676" s="1" t="s">
        <v>989</v>
      </c>
      <c r="C1676" s="3">
        <v>1.9198</v>
      </c>
      <c r="D1676" s="3">
        <v>11.93</v>
      </c>
    </row>
    <row r="1677" spans="2:4">
      <c r="B1677" s="1" t="s">
        <v>990</v>
      </c>
      <c r="C1677" s="3">
        <v>1.9197</v>
      </c>
      <c r="D1677" s="3">
        <v>11.93</v>
      </c>
    </row>
    <row r="1678" spans="2:4">
      <c r="B1678" s="1" t="s">
        <v>991</v>
      </c>
      <c r="C1678" s="3">
        <v>1.9334</v>
      </c>
      <c r="D1678" s="3">
        <v>11.93</v>
      </c>
    </row>
    <row r="1679" spans="2:4">
      <c r="B1679" s="1" t="s">
        <v>992</v>
      </c>
      <c r="C1679" s="3">
        <v>1.9379</v>
      </c>
      <c r="D1679" s="3">
        <v>11.93</v>
      </c>
    </row>
    <row r="1680" spans="2:4">
      <c r="B1680" s="1" t="s">
        <v>993</v>
      </c>
      <c r="C1680" s="3">
        <v>1.9488000000000001</v>
      </c>
      <c r="D1680" s="3">
        <v>11.93</v>
      </c>
    </row>
    <row r="1681" spans="2:4">
      <c r="B1681" s="1" t="s">
        <v>994</v>
      </c>
      <c r="C1681" s="3">
        <v>1.9499</v>
      </c>
      <c r="D1681" s="3">
        <v>11.93</v>
      </c>
    </row>
    <row r="1682" spans="2:4">
      <c r="B1682" s="1" t="s">
        <v>995</v>
      </c>
      <c r="C1682" s="3">
        <v>1.9256</v>
      </c>
      <c r="D1682" s="3">
        <v>11.93</v>
      </c>
    </row>
    <row r="1683" spans="2:4">
      <c r="B1683" s="1" t="s">
        <v>996</v>
      </c>
      <c r="C1683" s="3">
        <v>1.9261999999999999</v>
      </c>
      <c r="D1683" s="3">
        <v>11.93</v>
      </c>
    </row>
    <row r="1684" spans="2:4">
      <c r="B1684" s="2">
        <v>39120</v>
      </c>
      <c r="C1684" s="3">
        <v>1.9176</v>
      </c>
      <c r="D1684" s="3">
        <v>11.93</v>
      </c>
    </row>
    <row r="1685" spans="2:4">
      <c r="B1685" s="2">
        <v>39148</v>
      </c>
      <c r="C1685" s="3">
        <v>1.9121999999999999</v>
      </c>
      <c r="D1685" s="3">
        <v>11.93</v>
      </c>
    </row>
    <row r="1686" spans="2:4">
      <c r="B1686" s="2">
        <v>39179</v>
      </c>
      <c r="C1686" s="3">
        <v>1.9098999999999999</v>
      </c>
      <c r="D1686" s="3">
        <v>11.93</v>
      </c>
    </row>
    <row r="1687" spans="2:4">
      <c r="B1687" s="2">
        <v>39209</v>
      </c>
      <c r="C1687" s="3">
        <v>1.9157</v>
      </c>
      <c r="D1687" s="3">
        <v>11.93</v>
      </c>
    </row>
    <row r="1688" spans="2:4">
      <c r="B1688" s="2">
        <v>39240</v>
      </c>
      <c r="C1688" s="3">
        <v>1.9033</v>
      </c>
      <c r="D1688" s="3">
        <v>11.93</v>
      </c>
    </row>
    <row r="1689" spans="2:4">
      <c r="B1689" s="2">
        <v>39332</v>
      </c>
      <c r="C1689" s="3">
        <v>1.8992</v>
      </c>
      <c r="D1689" s="3">
        <v>11.93</v>
      </c>
    </row>
    <row r="1690" spans="2:4">
      <c r="B1690" s="2">
        <v>39362</v>
      </c>
      <c r="C1690" s="3">
        <v>1.8947000000000001</v>
      </c>
      <c r="D1690" s="3">
        <v>11.93</v>
      </c>
    </row>
    <row r="1691" spans="2:4">
      <c r="B1691" s="2">
        <v>39393</v>
      </c>
      <c r="C1691" s="3">
        <v>1.89</v>
      </c>
      <c r="D1691" s="3">
        <v>11.93</v>
      </c>
    </row>
    <row r="1692" spans="2:4">
      <c r="B1692" s="2">
        <v>39423</v>
      </c>
      <c r="C1692" s="3">
        <v>1.8767</v>
      </c>
      <c r="D1692" s="3">
        <v>11.93</v>
      </c>
    </row>
    <row r="1693" spans="2:4">
      <c r="B1693" s="1" t="s">
        <v>997</v>
      </c>
      <c r="C1693" s="3">
        <v>1.8684000000000001</v>
      </c>
      <c r="D1693" s="3">
        <v>11.93</v>
      </c>
    </row>
    <row r="1694" spans="2:4">
      <c r="B1694" s="1" t="s">
        <v>998</v>
      </c>
      <c r="C1694" s="3">
        <v>1.8647</v>
      </c>
      <c r="D1694" s="3">
        <v>11.93</v>
      </c>
    </row>
    <row r="1695" spans="2:4">
      <c r="B1695" s="1" t="s">
        <v>999</v>
      </c>
      <c r="C1695" s="3">
        <v>1.8621000000000001</v>
      </c>
      <c r="D1695" s="3">
        <v>11.93</v>
      </c>
    </row>
    <row r="1696" spans="2:4">
      <c r="B1696" s="1" t="s">
        <v>1000</v>
      </c>
      <c r="C1696" s="3">
        <v>1.8609</v>
      </c>
      <c r="D1696" s="3">
        <v>11.93</v>
      </c>
    </row>
    <row r="1697" spans="2:4">
      <c r="B1697" s="1" t="s">
        <v>1001</v>
      </c>
      <c r="C1697" s="3">
        <v>1.8535999999999999</v>
      </c>
      <c r="D1697" s="3">
        <v>11.43</v>
      </c>
    </row>
    <row r="1698" spans="2:4">
      <c r="B1698" s="1" t="s">
        <v>1002</v>
      </c>
      <c r="C1698" s="3">
        <v>1.8606</v>
      </c>
      <c r="D1698" s="3">
        <v>11.43</v>
      </c>
    </row>
    <row r="1699" spans="2:4">
      <c r="B1699" s="1" t="s">
        <v>1003</v>
      </c>
      <c r="C1699" s="3">
        <v>1.8448</v>
      </c>
      <c r="D1699" s="3">
        <v>11.43</v>
      </c>
    </row>
    <row r="1700" spans="2:4">
      <c r="B1700" s="1" t="s">
        <v>1004</v>
      </c>
      <c r="C1700" s="3">
        <v>1.8525</v>
      </c>
      <c r="D1700" s="3">
        <v>11.43</v>
      </c>
    </row>
    <row r="1701" spans="2:4">
      <c r="B1701" s="1" t="s">
        <v>1005</v>
      </c>
      <c r="C1701" s="3">
        <v>1.8643000000000001</v>
      </c>
      <c r="D1701" s="3">
        <v>11.43</v>
      </c>
    </row>
    <row r="1702" spans="2:4">
      <c r="B1702" s="1" t="s">
        <v>1006</v>
      </c>
      <c r="C1702" s="3">
        <v>1.9054</v>
      </c>
      <c r="D1702" s="3">
        <v>11.43</v>
      </c>
    </row>
    <row r="1703" spans="2:4">
      <c r="B1703" s="1" t="s">
        <v>1007</v>
      </c>
      <c r="C1703" s="3">
        <v>1.9069</v>
      </c>
      <c r="D1703" s="3">
        <v>11.43</v>
      </c>
    </row>
    <row r="1704" spans="2:4">
      <c r="B1704" s="1" t="s">
        <v>1008</v>
      </c>
      <c r="C1704" s="3">
        <v>1.8809</v>
      </c>
      <c r="D1704" s="3">
        <v>11.43</v>
      </c>
    </row>
    <row r="1705" spans="2:4">
      <c r="B1705" s="1" t="s">
        <v>1009</v>
      </c>
      <c r="C1705" s="3">
        <v>1.8775999999999999</v>
      </c>
      <c r="D1705" s="3">
        <v>11.43</v>
      </c>
    </row>
    <row r="1706" spans="2:4">
      <c r="B1706" s="2">
        <v>39090</v>
      </c>
      <c r="C1706" s="3">
        <v>1.8855999999999999</v>
      </c>
      <c r="D1706" s="3">
        <v>11.43</v>
      </c>
    </row>
    <row r="1707" spans="2:4">
      <c r="B1707" s="2">
        <v>39121</v>
      </c>
      <c r="C1707" s="3">
        <v>1.8729</v>
      </c>
      <c r="D1707" s="3">
        <v>11.43</v>
      </c>
    </row>
    <row r="1708" spans="2:4">
      <c r="B1708" s="2">
        <v>39149</v>
      </c>
      <c r="C1708" s="3">
        <v>1.8814</v>
      </c>
      <c r="D1708" s="3">
        <v>11.43</v>
      </c>
    </row>
    <row r="1709" spans="2:4">
      <c r="B1709" s="2">
        <v>39241</v>
      </c>
      <c r="C1709" s="3">
        <v>1.9106000000000001</v>
      </c>
      <c r="D1709" s="3">
        <v>11.43</v>
      </c>
    </row>
    <row r="1710" spans="2:4">
      <c r="B1710" s="2">
        <v>39271</v>
      </c>
      <c r="C1710" s="3">
        <v>1.9077</v>
      </c>
      <c r="D1710" s="3">
        <v>11.43</v>
      </c>
    </row>
    <row r="1711" spans="2:4">
      <c r="B1711" s="2">
        <v>39302</v>
      </c>
      <c r="C1711" s="3">
        <v>1.8866000000000001</v>
      </c>
      <c r="D1711" s="3">
        <v>11.43</v>
      </c>
    </row>
    <row r="1712" spans="2:4">
      <c r="B1712" s="2">
        <v>39333</v>
      </c>
      <c r="C1712" s="3">
        <v>1.9191</v>
      </c>
      <c r="D1712" s="3">
        <v>11.43</v>
      </c>
    </row>
    <row r="1713" spans="2:4">
      <c r="B1713" s="2">
        <v>39363</v>
      </c>
      <c r="C1713" s="3">
        <v>1.9550000000000001</v>
      </c>
      <c r="D1713" s="3">
        <v>11.43</v>
      </c>
    </row>
    <row r="1714" spans="2:4">
      <c r="B1714" s="1" t="s">
        <v>1010</v>
      </c>
      <c r="C1714" s="3">
        <v>1.9411</v>
      </c>
      <c r="D1714" s="3">
        <v>11.42</v>
      </c>
    </row>
    <row r="1715" spans="2:4">
      <c r="B1715" s="1" t="s">
        <v>1011</v>
      </c>
      <c r="C1715" s="3">
        <v>1.9809000000000001</v>
      </c>
      <c r="D1715" s="3">
        <v>11.43</v>
      </c>
    </row>
    <row r="1716" spans="2:4">
      <c r="B1716" s="1" t="s">
        <v>1012</v>
      </c>
      <c r="C1716" s="3">
        <v>2.0043000000000002</v>
      </c>
      <c r="D1716" s="3">
        <v>11.43</v>
      </c>
    </row>
    <row r="1717" spans="2:4">
      <c r="B1717" s="1" t="s">
        <v>1013</v>
      </c>
      <c r="C1717" s="3">
        <v>2.1124000000000001</v>
      </c>
      <c r="D1717" s="3">
        <v>11.43</v>
      </c>
    </row>
    <row r="1718" spans="2:4">
      <c r="B1718" s="1" t="s">
        <v>1014</v>
      </c>
      <c r="C1718" s="3">
        <v>2.0375999999999999</v>
      </c>
      <c r="D1718" s="3">
        <v>11.43</v>
      </c>
    </row>
    <row r="1719" spans="2:4">
      <c r="B1719" s="1" t="s">
        <v>1015</v>
      </c>
      <c r="C1719" s="3">
        <v>2.028</v>
      </c>
      <c r="D1719" s="3">
        <v>11.43</v>
      </c>
    </row>
    <row r="1720" spans="2:4">
      <c r="B1720" s="1" t="s">
        <v>1016</v>
      </c>
      <c r="C1720" s="3">
        <v>2.0385</v>
      </c>
      <c r="D1720" s="3">
        <v>11.43</v>
      </c>
    </row>
    <row r="1721" spans="2:4">
      <c r="B1721" s="1" t="s">
        <v>1017</v>
      </c>
      <c r="C1721" s="3">
        <v>2.0173000000000001</v>
      </c>
      <c r="D1721" s="3">
        <v>11.43</v>
      </c>
    </row>
    <row r="1722" spans="2:4">
      <c r="B1722" s="1" t="s">
        <v>1018</v>
      </c>
      <c r="C1722" s="3">
        <v>1.9939</v>
      </c>
      <c r="D1722" s="3">
        <v>11.43</v>
      </c>
    </row>
    <row r="1723" spans="2:4">
      <c r="B1723" s="1" t="s">
        <v>1019</v>
      </c>
      <c r="C1723" s="3">
        <v>1.9855</v>
      </c>
      <c r="D1723" s="3">
        <v>11.43</v>
      </c>
    </row>
    <row r="1724" spans="2:4">
      <c r="B1724" s="1" t="s">
        <v>1020</v>
      </c>
      <c r="C1724" s="3">
        <v>1.9489000000000001</v>
      </c>
      <c r="D1724" s="3">
        <v>11.43</v>
      </c>
    </row>
    <row r="1725" spans="2:4">
      <c r="B1725" s="1" t="s">
        <v>1021</v>
      </c>
      <c r="C1725" s="3">
        <v>1.9849000000000001</v>
      </c>
      <c r="D1725" s="3">
        <v>11.43</v>
      </c>
    </row>
    <row r="1726" spans="2:4">
      <c r="B1726" s="1" t="s">
        <v>1022</v>
      </c>
      <c r="C1726" s="3">
        <v>1.9863999999999999</v>
      </c>
      <c r="D1726" s="3">
        <v>11.43</v>
      </c>
    </row>
    <row r="1727" spans="2:4">
      <c r="B1727" s="1" t="s">
        <v>1023</v>
      </c>
      <c r="C1727" s="3">
        <v>1.9777</v>
      </c>
      <c r="D1727" s="3">
        <v>11.43</v>
      </c>
    </row>
    <row r="1728" spans="2:4">
      <c r="B1728" s="1" t="s">
        <v>1024</v>
      </c>
      <c r="C1728" s="3">
        <v>1.962</v>
      </c>
      <c r="D1728" s="3">
        <v>11.43</v>
      </c>
    </row>
    <row r="1729" spans="2:4">
      <c r="B1729" s="2">
        <v>39150</v>
      </c>
      <c r="C1729" s="3">
        <v>1.9547000000000001</v>
      </c>
      <c r="D1729" s="3">
        <v>11.43</v>
      </c>
    </row>
    <row r="1730" spans="2:4">
      <c r="B1730" s="2">
        <v>39181</v>
      </c>
      <c r="C1730" s="3">
        <v>1.9528000000000001</v>
      </c>
      <c r="D1730" s="3">
        <v>11.43</v>
      </c>
    </row>
    <row r="1731" spans="2:4">
      <c r="B1731" s="2">
        <v>39211</v>
      </c>
      <c r="C1731" s="3">
        <v>1.964</v>
      </c>
      <c r="D1731" s="3">
        <v>11.43</v>
      </c>
    </row>
    <row r="1732" spans="2:4">
      <c r="B1732" s="2">
        <v>39242</v>
      </c>
      <c r="C1732" s="3">
        <v>1.9544999999999999</v>
      </c>
      <c r="D1732" s="3">
        <v>11.18</v>
      </c>
    </row>
    <row r="1733" spans="2:4">
      <c r="B1733" s="2">
        <v>39364</v>
      </c>
      <c r="C1733" s="3">
        <v>1.9591000000000001</v>
      </c>
      <c r="D1733" s="3">
        <v>11.18</v>
      </c>
    </row>
    <row r="1734" spans="2:4">
      <c r="B1734" s="2">
        <v>39395</v>
      </c>
      <c r="C1734" s="3">
        <v>1.9303999999999999</v>
      </c>
      <c r="D1734" s="3">
        <v>11.18</v>
      </c>
    </row>
    <row r="1735" spans="2:4">
      <c r="B1735" s="2">
        <v>39425</v>
      </c>
      <c r="C1735" s="3">
        <v>1.9125000000000001</v>
      </c>
      <c r="D1735" s="3">
        <v>11.18</v>
      </c>
    </row>
    <row r="1736" spans="2:4">
      <c r="B1736" s="1" t="s">
        <v>1025</v>
      </c>
      <c r="C1736" s="3">
        <v>1.8991</v>
      </c>
      <c r="D1736" s="3">
        <v>11.18</v>
      </c>
    </row>
    <row r="1737" spans="2:4">
      <c r="B1737" s="1" t="s">
        <v>1026</v>
      </c>
      <c r="C1737" s="3">
        <v>1.9031</v>
      </c>
      <c r="D1737" s="3">
        <v>11.18</v>
      </c>
    </row>
    <row r="1738" spans="2:4">
      <c r="B1738" s="1" t="s">
        <v>1027</v>
      </c>
      <c r="C1738" s="3">
        <v>1.9123000000000001</v>
      </c>
      <c r="D1738" s="3">
        <v>11.18</v>
      </c>
    </row>
    <row r="1739" spans="2:4">
      <c r="B1739" s="1" t="s">
        <v>1028</v>
      </c>
      <c r="C1739" s="3">
        <v>1.8959999999999999</v>
      </c>
      <c r="D1739" s="3">
        <v>11.18</v>
      </c>
    </row>
    <row r="1740" spans="2:4">
      <c r="B1740" s="1" t="s">
        <v>1029</v>
      </c>
      <c r="C1740" s="3">
        <v>1.8638999999999999</v>
      </c>
      <c r="D1740" s="3">
        <v>11.18</v>
      </c>
    </row>
    <row r="1741" spans="2:4">
      <c r="B1741" s="1" t="s">
        <v>1030</v>
      </c>
      <c r="C1741" s="3">
        <v>1.8636999999999999</v>
      </c>
      <c r="D1741" s="3">
        <v>11.18</v>
      </c>
    </row>
    <row r="1742" spans="2:4">
      <c r="B1742" s="1" t="s">
        <v>1031</v>
      </c>
      <c r="C1742" s="3">
        <v>1.8617999999999999</v>
      </c>
      <c r="D1742" s="3">
        <v>11.18</v>
      </c>
    </row>
    <row r="1743" spans="2:4">
      <c r="B1743" s="1" t="s">
        <v>1032</v>
      </c>
      <c r="C1743" s="3">
        <v>1.8694</v>
      </c>
      <c r="D1743" s="3">
        <v>11.18</v>
      </c>
    </row>
    <row r="1744" spans="2:4">
      <c r="B1744" s="1" t="s">
        <v>1033</v>
      </c>
      <c r="C1744" s="3">
        <v>1.8655999999999999</v>
      </c>
      <c r="D1744" s="3">
        <v>11.18</v>
      </c>
    </row>
    <row r="1745" spans="2:4">
      <c r="B1745" s="1" t="s">
        <v>1034</v>
      </c>
      <c r="C1745" s="3">
        <v>1.8492999999999999</v>
      </c>
      <c r="D1745" s="3">
        <v>11.18</v>
      </c>
    </row>
    <row r="1746" spans="2:4">
      <c r="B1746" s="1" t="s">
        <v>1035</v>
      </c>
      <c r="C1746" s="3">
        <v>1.8409</v>
      </c>
      <c r="D1746" s="3">
        <v>11.18</v>
      </c>
    </row>
    <row r="1747" spans="2:4">
      <c r="B1747" s="1" t="s">
        <v>1036</v>
      </c>
      <c r="C1747" s="3">
        <v>1.8389</v>
      </c>
      <c r="D1747" s="3">
        <v>11.18</v>
      </c>
    </row>
    <row r="1748" spans="2:4">
      <c r="B1748" s="2">
        <v>39092</v>
      </c>
      <c r="C1748" s="3">
        <v>1.8225</v>
      </c>
      <c r="D1748" s="3">
        <v>11.18</v>
      </c>
    </row>
    <row r="1749" spans="2:4">
      <c r="B1749" s="2">
        <v>39123</v>
      </c>
      <c r="C1749" s="3">
        <v>1.8234999999999999</v>
      </c>
      <c r="D1749" s="3">
        <v>11.18</v>
      </c>
    </row>
    <row r="1750" spans="2:4">
      <c r="B1750" s="2">
        <v>39151</v>
      </c>
      <c r="C1750" s="3">
        <v>1.8273999999999999</v>
      </c>
      <c r="D1750" s="3">
        <v>11.18</v>
      </c>
    </row>
    <row r="1751" spans="2:4">
      <c r="B1751" s="2">
        <v>39182</v>
      </c>
      <c r="C1751" s="3">
        <v>1.8284</v>
      </c>
      <c r="D1751" s="3">
        <v>11.18</v>
      </c>
    </row>
    <row r="1752" spans="2:4">
      <c r="B1752" s="2">
        <v>39212</v>
      </c>
      <c r="C1752" s="3">
        <v>1.8091999999999999</v>
      </c>
      <c r="D1752" s="3">
        <v>11.18</v>
      </c>
    </row>
    <row r="1753" spans="2:4">
      <c r="B1753" s="2">
        <v>39304</v>
      </c>
      <c r="C1753" s="3">
        <v>1.8132999999999999</v>
      </c>
      <c r="D1753" s="3">
        <v>11.18</v>
      </c>
    </row>
    <row r="1754" spans="2:4">
      <c r="B1754" s="2">
        <v>39335</v>
      </c>
      <c r="C1754" s="3">
        <v>1.8108</v>
      </c>
      <c r="D1754" s="3">
        <v>11.18</v>
      </c>
    </row>
    <row r="1755" spans="2:4">
      <c r="B1755" s="2">
        <v>39365</v>
      </c>
      <c r="C1755" s="3">
        <v>1.8048</v>
      </c>
      <c r="D1755" s="3">
        <v>11.18</v>
      </c>
    </row>
    <row r="1756" spans="2:4">
      <c r="B1756" s="2">
        <v>39396</v>
      </c>
      <c r="C1756" s="3">
        <v>1.792</v>
      </c>
      <c r="D1756" s="3">
        <v>11.18</v>
      </c>
    </row>
    <row r="1757" spans="2:4">
      <c r="B1757" s="1" t="s">
        <v>1037</v>
      </c>
      <c r="C1757" s="3">
        <v>1.8078000000000001</v>
      </c>
      <c r="D1757" s="3">
        <v>11.18</v>
      </c>
    </row>
    <row r="1758" spans="2:4">
      <c r="B1758" s="1" t="s">
        <v>1038</v>
      </c>
      <c r="C1758" s="3">
        <v>1.8242</v>
      </c>
      <c r="D1758" s="3">
        <v>11.18</v>
      </c>
    </row>
    <row r="1759" spans="2:4">
      <c r="B1759" s="1" t="s">
        <v>1039</v>
      </c>
      <c r="C1759" s="3">
        <v>1.8138000000000001</v>
      </c>
      <c r="D1759" s="3">
        <v>11.18</v>
      </c>
    </row>
    <row r="1760" spans="2:4">
      <c r="B1760" s="1" t="s">
        <v>1040</v>
      </c>
      <c r="C1760" s="3">
        <v>1.8070999999999999</v>
      </c>
      <c r="D1760" s="3">
        <v>11.18</v>
      </c>
    </row>
    <row r="1761" spans="2:4">
      <c r="B1761" s="1" t="s">
        <v>1041</v>
      </c>
      <c r="C1761" s="3">
        <v>1.7964</v>
      </c>
      <c r="D1761" s="3">
        <v>11.18</v>
      </c>
    </row>
    <row r="1762" spans="2:4">
      <c r="B1762" s="1" t="s">
        <v>1042</v>
      </c>
      <c r="C1762" s="3">
        <v>1.8206</v>
      </c>
      <c r="D1762" s="3">
        <v>11.18</v>
      </c>
    </row>
    <row r="1763" spans="2:4">
      <c r="B1763" s="1" t="s">
        <v>1043</v>
      </c>
      <c r="C1763" s="3">
        <v>1.8007</v>
      </c>
      <c r="D1763" s="3">
        <v>11.18</v>
      </c>
    </row>
    <row r="1764" spans="2:4">
      <c r="B1764" s="1" t="s">
        <v>1044</v>
      </c>
      <c r="C1764" s="3">
        <v>1.7968999999999999</v>
      </c>
      <c r="D1764" s="3">
        <v>11.18</v>
      </c>
    </row>
    <row r="1765" spans="2:4">
      <c r="B1765" s="1" t="s">
        <v>1045</v>
      </c>
      <c r="C1765" s="3">
        <v>1.7896000000000001</v>
      </c>
      <c r="D1765" s="3">
        <v>11.18</v>
      </c>
    </row>
    <row r="1766" spans="2:4">
      <c r="B1766" s="1" t="s">
        <v>1046</v>
      </c>
      <c r="C1766" s="3">
        <v>1.7751999999999999</v>
      </c>
      <c r="D1766" s="3">
        <v>11.18</v>
      </c>
    </row>
    <row r="1767" spans="2:4">
      <c r="B1767" s="1" t="s">
        <v>1047</v>
      </c>
      <c r="C1767" s="3">
        <v>1.7595000000000001</v>
      </c>
      <c r="D1767" s="3">
        <v>11.18</v>
      </c>
    </row>
    <row r="1768" spans="2:4">
      <c r="B1768" s="1" t="s">
        <v>1048</v>
      </c>
      <c r="C1768" s="3">
        <v>1.7552000000000001</v>
      </c>
      <c r="D1768" s="3">
        <v>11.17</v>
      </c>
    </row>
    <row r="1769" spans="2:4">
      <c r="B1769" s="1" t="s">
        <v>1049</v>
      </c>
      <c r="C1769" s="3">
        <v>1.744</v>
      </c>
      <c r="D1769" s="3">
        <v>11.18</v>
      </c>
    </row>
    <row r="1770" spans="2:4">
      <c r="B1770" s="2">
        <v>39093</v>
      </c>
      <c r="C1770" s="3">
        <v>1.746</v>
      </c>
      <c r="D1770" s="3">
        <v>11.18</v>
      </c>
    </row>
    <row r="1771" spans="2:4">
      <c r="B1771" s="2">
        <v>39213</v>
      </c>
      <c r="C1771" s="3">
        <v>1.7556</v>
      </c>
      <c r="D1771" s="3">
        <v>11.18</v>
      </c>
    </row>
    <row r="1772" spans="2:4">
      <c r="B1772" s="2">
        <v>39244</v>
      </c>
      <c r="C1772" s="3">
        <v>1.7324999999999999</v>
      </c>
      <c r="D1772" s="3">
        <v>11.18</v>
      </c>
    </row>
    <row r="1773" spans="2:4">
      <c r="B1773" s="2">
        <v>39274</v>
      </c>
      <c r="C1773" s="3">
        <v>1.74</v>
      </c>
      <c r="D1773" s="3">
        <v>11.18</v>
      </c>
    </row>
    <row r="1774" spans="2:4">
      <c r="B1774" s="2">
        <v>39305</v>
      </c>
      <c r="C1774" s="3">
        <v>1.7354000000000001</v>
      </c>
      <c r="D1774" s="3">
        <v>11.18</v>
      </c>
    </row>
    <row r="1775" spans="2:4">
      <c r="B1775" s="2">
        <v>39336</v>
      </c>
      <c r="C1775" s="3">
        <v>1.7490000000000001</v>
      </c>
      <c r="D1775" s="3">
        <v>11.18</v>
      </c>
    </row>
    <row r="1776" spans="2:4">
      <c r="B1776" s="2">
        <v>39427</v>
      </c>
      <c r="C1776" s="3">
        <v>1.774</v>
      </c>
      <c r="D1776" s="3">
        <v>11.18</v>
      </c>
    </row>
    <row r="1777" spans="2:4">
      <c r="B1777" s="1" t="s">
        <v>1050</v>
      </c>
      <c r="C1777" s="3">
        <v>1.7682</v>
      </c>
      <c r="D1777" s="3">
        <v>11.18</v>
      </c>
    </row>
    <row r="1778" spans="2:4">
      <c r="B1778" s="1" t="s">
        <v>1051</v>
      </c>
      <c r="C1778" s="3">
        <v>1.7378</v>
      </c>
      <c r="D1778" s="3">
        <v>11.18</v>
      </c>
    </row>
    <row r="1779" spans="2:4">
      <c r="B1779" s="1" t="s">
        <v>1052</v>
      </c>
      <c r="C1779" s="3">
        <v>1.7414000000000001</v>
      </c>
      <c r="D1779" s="3">
        <v>11.18</v>
      </c>
    </row>
    <row r="1780" spans="2:4">
      <c r="B1780" s="1" t="s">
        <v>1053</v>
      </c>
      <c r="C1780" s="3">
        <v>1.7593000000000001</v>
      </c>
      <c r="D1780" s="3">
        <v>11.18</v>
      </c>
    </row>
    <row r="1781" spans="2:4">
      <c r="B1781" s="1" t="s">
        <v>1054</v>
      </c>
      <c r="C1781" s="3">
        <v>1.7646999999999999</v>
      </c>
      <c r="D1781" s="3">
        <v>11.18</v>
      </c>
    </row>
    <row r="1782" spans="2:4">
      <c r="B1782" s="1" t="s">
        <v>1055</v>
      </c>
      <c r="C1782" s="3">
        <v>1.7866</v>
      </c>
      <c r="D1782" s="3">
        <v>11.18</v>
      </c>
    </row>
    <row r="1783" spans="2:4">
      <c r="B1783" s="1" t="s">
        <v>1056</v>
      </c>
      <c r="C1783" s="3">
        <v>1.7746999999999999</v>
      </c>
      <c r="D1783" s="3">
        <v>11.18</v>
      </c>
    </row>
    <row r="1784" spans="2:4">
      <c r="B1784" s="1" t="s">
        <v>1057</v>
      </c>
      <c r="C1784" s="3">
        <v>1.7962</v>
      </c>
      <c r="D1784" s="3">
        <v>11.18</v>
      </c>
    </row>
    <row r="1785" spans="2:4">
      <c r="B1785" s="1" t="s">
        <v>1058</v>
      </c>
      <c r="C1785" s="3">
        <v>1.8109999999999999</v>
      </c>
      <c r="D1785" s="3">
        <v>11.18</v>
      </c>
    </row>
    <row r="1786" spans="2:4">
      <c r="B1786" s="1" t="s">
        <v>1059</v>
      </c>
      <c r="C1786" s="3">
        <v>1.8501000000000001</v>
      </c>
      <c r="D1786" s="3">
        <v>11.18</v>
      </c>
    </row>
    <row r="1787" spans="2:4">
      <c r="B1787" s="1" t="s">
        <v>1060</v>
      </c>
      <c r="C1787" s="3">
        <v>1.8018000000000001</v>
      </c>
      <c r="D1787" s="3">
        <v>11.18</v>
      </c>
    </row>
    <row r="1788" spans="2:4">
      <c r="B1788" s="1" t="s">
        <v>1061</v>
      </c>
      <c r="C1788" s="3">
        <v>1.7905</v>
      </c>
      <c r="D1788" s="3">
        <v>11.18</v>
      </c>
    </row>
    <row r="1789" spans="2:4">
      <c r="B1789" s="1" t="s">
        <v>1062</v>
      </c>
      <c r="C1789" s="3">
        <v>1.7837000000000001</v>
      </c>
      <c r="D1789" s="3">
        <v>11.18</v>
      </c>
    </row>
    <row r="1790" spans="2:4">
      <c r="B1790" s="2">
        <v>39153</v>
      </c>
      <c r="C1790" s="3">
        <v>1.7887999999999999</v>
      </c>
      <c r="D1790" s="3">
        <v>11.18</v>
      </c>
    </row>
    <row r="1791" spans="2:4">
      <c r="B1791" s="2">
        <v>39184</v>
      </c>
      <c r="C1791" s="3">
        <v>1.8232999999999999</v>
      </c>
      <c r="D1791" s="3">
        <v>11.18</v>
      </c>
    </row>
    <row r="1792" spans="2:4">
      <c r="B1792" s="2">
        <v>39214</v>
      </c>
      <c r="C1792" s="3">
        <v>1.7956000000000001</v>
      </c>
      <c r="D1792" s="3">
        <v>11.18</v>
      </c>
    </row>
    <row r="1793" spans="2:4">
      <c r="B1793" s="2">
        <v>39245</v>
      </c>
      <c r="C1793" s="3">
        <v>1.7873000000000001</v>
      </c>
      <c r="D1793" s="3">
        <v>11.18</v>
      </c>
    </row>
    <row r="1794" spans="2:4">
      <c r="B1794" s="2">
        <v>39275</v>
      </c>
      <c r="C1794" s="3">
        <v>1.7616000000000001</v>
      </c>
      <c r="D1794" s="3">
        <v>11.18</v>
      </c>
    </row>
    <row r="1795" spans="2:4">
      <c r="B1795" s="2">
        <v>39367</v>
      </c>
      <c r="C1795" s="3">
        <v>1.762</v>
      </c>
      <c r="D1795" s="3">
        <v>11.18</v>
      </c>
    </row>
    <row r="1796" spans="2:4">
      <c r="B1796" s="2">
        <v>39398</v>
      </c>
      <c r="C1796" s="3">
        <v>1.7649999999999999</v>
      </c>
      <c r="D1796" s="3">
        <v>11.18</v>
      </c>
    </row>
    <row r="1797" spans="2:4">
      <c r="B1797" s="2">
        <v>39428</v>
      </c>
      <c r="C1797" s="3">
        <v>1.7624</v>
      </c>
      <c r="D1797" s="3">
        <v>11.18</v>
      </c>
    </row>
    <row r="1798" spans="2:4">
      <c r="B1798" s="1" t="s">
        <v>1063</v>
      </c>
      <c r="C1798" s="3">
        <v>1.7746</v>
      </c>
      <c r="D1798" s="3">
        <v>11.18</v>
      </c>
    </row>
    <row r="1799" spans="2:4">
      <c r="B1799" s="1" t="s">
        <v>1064</v>
      </c>
      <c r="C1799" s="3">
        <v>1.7959000000000001</v>
      </c>
      <c r="D1799" s="3">
        <v>11.18</v>
      </c>
    </row>
    <row r="1800" spans="2:4">
      <c r="B1800" s="1" t="s">
        <v>1065</v>
      </c>
      <c r="C1800" s="3">
        <v>1.8123</v>
      </c>
      <c r="D1800" s="3">
        <v>11.18</v>
      </c>
    </row>
    <row r="1801" spans="2:4">
      <c r="B1801" s="1" t="s">
        <v>1066</v>
      </c>
      <c r="C1801" s="3">
        <v>1.8090999999999999</v>
      </c>
      <c r="D1801" s="3">
        <v>11.18</v>
      </c>
    </row>
    <row r="1802" spans="2:4">
      <c r="B1802" s="1" t="s">
        <v>1067</v>
      </c>
      <c r="C1802" s="3">
        <v>1.8019000000000001</v>
      </c>
      <c r="D1802" s="3">
        <v>11.18</v>
      </c>
    </row>
    <row r="1803" spans="2:4">
      <c r="B1803" s="1" t="s">
        <v>1068</v>
      </c>
      <c r="C1803" s="3">
        <v>1.8031999999999999</v>
      </c>
      <c r="D1803" s="3">
        <v>11.18</v>
      </c>
    </row>
    <row r="1804" spans="2:4">
      <c r="B1804" s="1" t="s">
        <v>1069</v>
      </c>
      <c r="C1804" s="3">
        <v>1.7966</v>
      </c>
      <c r="D1804" s="3">
        <v>11.18</v>
      </c>
    </row>
    <row r="1805" spans="2:4">
      <c r="B1805" s="1" t="s">
        <v>1070</v>
      </c>
      <c r="C1805" s="3">
        <v>1.7908999999999999</v>
      </c>
      <c r="D1805" s="3">
        <v>11.18</v>
      </c>
    </row>
    <row r="1806" spans="2:4">
      <c r="B1806" s="1" t="s">
        <v>1071</v>
      </c>
      <c r="C1806" s="3">
        <v>1.7795000000000001</v>
      </c>
      <c r="D1806" s="3">
        <v>11.18</v>
      </c>
    </row>
    <row r="1807" spans="2:4">
      <c r="B1807" s="1" t="s">
        <v>1072</v>
      </c>
      <c r="C1807" s="3">
        <v>1.7670999999999999</v>
      </c>
      <c r="D1807" s="3">
        <v>11.18</v>
      </c>
    </row>
    <row r="1808" spans="2:4">
      <c r="B1808" s="1" t="s">
        <v>1073</v>
      </c>
      <c r="C1808" s="3">
        <v>1.7713000000000001</v>
      </c>
      <c r="D1808" s="3">
        <v>11.18</v>
      </c>
    </row>
    <row r="1809" spans="2:4">
      <c r="B1809" s="1" t="s">
        <v>1074</v>
      </c>
      <c r="C1809" s="3">
        <v>1.7713000000000001</v>
      </c>
      <c r="D1809" s="3">
        <v>11.18</v>
      </c>
    </row>
    <row r="1810" spans="2:4">
      <c r="B1810" s="2">
        <v>39479</v>
      </c>
      <c r="C1810" s="3">
        <v>1.7722</v>
      </c>
      <c r="D1810" s="3">
        <v>11.18</v>
      </c>
    </row>
    <row r="1811" spans="2:4">
      <c r="B1811" s="2">
        <v>39508</v>
      </c>
      <c r="C1811" s="3">
        <v>1.7568999999999999</v>
      </c>
      <c r="D1811" s="3">
        <v>11.18</v>
      </c>
    </row>
    <row r="1812" spans="2:4">
      <c r="B1812" s="2">
        <v>39539</v>
      </c>
      <c r="C1812" s="3">
        <v>1.7574000000000001</v>
      </c>
      <c r="D1812" s="3">
        <v>11.18</v>
      </c>
    </row>
    <row r="1813" spans="2:4">
      <c r="B1813" s="2">
        <v>39630</v>
      </c>
      <c r="C1813" s="3">
        <v>1.7675000000000001</v>
      </c>
      <c r="D1813" s="3">
        <v>11.17</v>
      </c>
    </row>
    <row r="1814" spans="2:4">
      <c r="B1814" s="2">
        <v>39661</v>
      </c>
      <c r="C1814" s="3">
        <v>1.7554000000000001</v>
      </c>
      <c r="D1814" s="3">
        <v>11.17</v>
      </c>
    </row>
    <row r="1815" spans="2:4">
      <c r="B1815" s="2">
        <v>39692</v>
      </c>
      <c r="C1815" s="3">
        <v>1.7690999999999999</v>
      </c>
      <c r="D1815" s="3">
        <v>11.18</v>
      </c>
    </row>
    <row r="1816" spans="2:4">
      <c r="B1816" s="2">
        <v>39722</v>
      </c>
      <c r="C1816" s="3">
        <v>1.7627999999999999</v>
      </c>
      <c r="D1816" s="3">
        <v>11.18</v>
      </c>
    </row>
    <row r="1817" spans="2:4">
      <c r="B1817" s="2">
        <v>39753</v>
      </c>
      <c r="C1817" s="3">
        <v>1.7536</v>
      </c>
      <c r="D1817" s="3">
        <v>11.18</v>
      </c>
    </row>
    <row r="1818" spans="2:4">
      <c r="B1818" s="1" t="s">
        <v>1075</v>
      </c>
      <c r="C1818" s="3">
        <v>1.7414000000000001</v>
      </c>
      <c r="D1818" s="3">
        <v>11.18</v>
      </c>
    </row>
    <row r="1819" spans="2:4">
      <c r="B1819" s="1" t="s">
        <v>1076</v>
      </c>
      <c r="C1819" s="3">
        <v>1.7450000000000001</v>
      </c>
      <c r="D1819" s="3">
        <v>11.18</v>
      </c>
    </row>
    <row r="1820" spans="2:4">
      <c r="B1820" s="1" t="s">
        <v>1077</v>
      </c>
      <c r="C1820" s="3">
        <v>1.7629999999999999</v>
      </c>
      <c r="D1820" s="3">
        <v>11.18</v>
      </c>
    </row>
    <row r="1821" spans="2:4">
      <c r="B1821" s="1" t="s">
        <v>1078</v>
      </c>
      <c r="C1821" s="3">
        <v>1.7686999999999999</v>
      </c>
      <c r="D1821" s="3">
        <v>11.18</v>
      </c>
    </row>
    <row r="1822" spans="2:4">
      <c r="B1822" s="1" t="s">
        <v>1079</v>
      </c>
      <c r="C1822" s="3">
        <v>1.7849999999999999</v>
      </c>
      <c r="D1822" s="3">
        <v>11.18</v>
      </c>
    </row>
    <row r="1823" spans="2:4">
      <c r="B1823" s="1" t="s">
        <v>1080</v>
      </c>
      <c r="C1823" s="3">
        <v>1.8301000000000001</v>
      </c>
      <c r="D1823" s="3">
        <v>11.17</v>
      </c>
    </row>
    <row r="1824" spans="2:4">
      <c r="B1824" s="1" t="s">
        <v>1081</v>
      </c>
      <c r="C1824" s="3">
        <v>1.8041</v>
      </c>
      <c r="D1824" s="3">
        <v>11.18</v>
      </c>
    </row>
    <row r="1825" spans="2:4">
      <c r="B1825" s="1" t="s">
        <v>1082</v>
      </c>
      <c r="C1825" s="3">
        <v>1.8147</v>
      </c>
      <c r="D1825" s="3">
        <v>11.18</v>
      </c>
    </row>
    <row r="1826" spans="2:4">
      <c r="B1826" s="1" t="s">
        <v>1083</v>
      </c>
      <c r="C1826" s="3">
        <v>1.7883</v>
      </c>
      <c r="D1826" s="3">
        <v>11.17</v>
      </c>
    </row>
    <row r="1827" spans="2:4">
      <c r="B1827" s="1" t="s">
        <v>1084</v>
      </c>
      <c r="C1827" s="3">
        <v>1.7911999999999999</v>
      </c>
      <c r="D1827" s="3">
        <v>11.18</v>
      </c>
    </row>
    <row r="1828" spans="2:4">
      <c r="B1828" s="1" t="s">
        <v>1085</v>
      </c>
      <c r="C1828" s="3">
        <v>1.7906</v>
      </c>
      <c r="D1828" s="3">
        <v>11.18</v>
      </c>
    </row>
    <row r="1829" spans="2:4">
      <c r="B1829" s="1" t="s">
        <v>1086</v>
      </c>
      <c r="C1829" s="3">
        <v>1.7762</v>
      </c>
      <c r="D1829" s="3">
        <v>11.18</v>
      </c>
    </row>
    <row r="1830" spans="2:4">
      <c r="B1830" s="1" t="s">
        <v>1087</v>
      </c>
      <c r="C1830" s="3">
        <v>1.7802</v>
      </c>
      <c r="D1830" s="3">
        <v>11.18</v>
      </c>
    </row>
    <row r="1831" spans="2:4">
      <c r="B1831" s="1" t="s">
        <v>1088</v>
      </c>
      <c r="C1831" s="3">
        <v>1.7603</v>
      </c>
      <c r="D1831" s="3">
        <v>11.18</v>
      </c>
    </row>
    <row r="1832" spans="2:4">
      <c r="B1832" s="2">
        <v>39449</v>
      </c>
      <c r="C1832" s="3">
        <v>1.7451000000000001</v>
      </c>
      <c r="D1832" s="3">
        <v>11.18</v>
      </c>
    </row>
    <row r="1833" spans="2:4">
      <c r="B1833" s="2">
        <v>39601</v>
      </c>
      <c r="C1833" s="3">
        <v>1.7531000000000001</v>
      </c>
      <c r="D1833" s="3">
        <v>11.18</v>
      </c>
    </row>
    <row r="1834" spans="2:4">
      <c r="B1834" s="2">
        <v>39631</v>
      </c>
      <c r="C1834" s="3">
        <v>1.7626999999999999</v>
      </c>
      <c r="D1834" s="3">
        <v>11.18</v>
      </c>
    </row>
    <row r="1835" spans="2:4">
      <c r="B1835" s="2">
        <v>39662</v>
      </c>
      <c r="C1835" s="3">
        <v>1.7681</v>
      </c>
      <c r="D1835" s="3">
        <v>11.18</v>
      </c>
    </row>
    <row r="1836" spans="2:4">
      <c r="B1836" s="2">
        <v>39754</v>
      </c>
      <c r="C1836" s="3">
        <v>1.7601</v>
      </c>
      <c r="D1836" s="3">
        <v>11.18</v>
      </c>
    </row>
    <row r="1837" spans="2:4">
      <c r="B1837" s="2">
        <v>39784</v>
      </c>
      <c r="C1837" s="3">
        <v>1.7478</v>
      </c>
      <c r="D1837" s="3">
        <v>11.18</v>
      </c>
    </row>
    <row r="1838" spans="2:4">
      <c r="B1838" s="1" t="s">
        <v>1089</v>
      </c>
      <c r="C1838" s="3">
        <v>1.7459</v>
      </c>
      <c r="D1838" s="3">
        <v>11.18</v>
      </c>
    </row>
    <row r="1839" spans="2:4">
      <c r="B1839" s="1" t="s">
        <v>1090</v>
      </c>
      <c r="C1839" s="3">
        <v>1.7468999999999999</v>
      </c>
      <c r="D1839" s="3">
        <v>11.18</v>
      </c>
    </row>
    <row r="1840" spans="2:4">
      <c r="B1840" s="1" t="s">
        <v>1091</v>
      </c>
      <c r="C1840" s="3">
        <v>1.7541</v>
      </c>
      <c r="D1840" s="3">
        <v>11.17</v>
      </c>
    </row>
    <row r="1841" spans="2:4">
      <c r="B1841" s="1" t="s">
        <v>1092</v>
      </c>
      <c r="C1841" s="3">
        <v>1.7394000000000001</v>
      </c>
      <c r="D1841" s="3">
        <v>11.18</v>
      </c>
    </row>
    <row r="1842" spans="2:4">
      <c r="B1842" s="1" t="s">
        <v>1093</v>
      </c>
      <c r="C1842" s="3">
        <v>1.7329000000000001</v>
      </c>
      <c r="D1842" s="3">
        <v>11.18</v>
      </c>
    </row>
    <row r="1843" spans="2:4">
      <c r="B1843" s="1" t="s">
        <v>1094</v>
      </c>
      <c r="C1843" s="3">
        <v>1.7351000000000001</v>
      </c>
      <c r="D1843" s="3">
        <v>11.18</v>
      </c>
    </row>
    <row r="1844" spans="2:4">
      <c r="B1844" s="1" t="s">
        <v>1095</v>
      </c>
      <c r="C1844" s="3">
        <v>1.7103999999999999</v>
      </c>
      <c r="D1844" s="3">
        <v>11.18</v>
      </c>
    </row>
    <row r="1845" spans="2:4">
      <c r="B1845" s="1" t="s">
        <v>1096</v>
      </c>
      <c r="C1845" s="3">
        <v>1.704</v>
      </c>
      <c r="D1845" s="3">
        <v>11.18</v>
      </c>
    </row>
    <row r="1846" spans="2:4">
      <c r="B1846" s="1" t="s">
        <v>1097</v>
      </c>
      <c r="C1846" s="3">
        <v>1.7061999999999999</v>
      </c>
      <c r="D1846" s="3">
        <v>11.18</v>
      </c>
    </row>
    <row r="1847" spans="2:4">
      <c r="B1847" s="1" t="s">
        <v>1098</v>
      </c>
      <c r="C1847" s="3">
        <v>1.6881999999999999</v>
      </c>
      <c r="D1847" s="3">
        <v>11.18</v>
      </c>
    </row>
    <row r="1848" spans="2:4">
      <c r="B1848" s="1" t="s">
        <v>1099</v>
      </c>
      <c r="C1848" s="3">
        <v>1.6715</v>
      </c>
      <c r="D1848" s="3">
        <v>11.18</v>
      </c>
    </row>
    <row r="1849" spans="2:4">
      <c r="B1849" s="1" t="s">
        <v>1100</v>
      </c>
      <c r="C1849" s="3">
        <v>1.6722999999999999</v>
      </c>
      <c r="D1849" s="3">
        <v>11.18</v>
      </c>
    </row>
    <row r="1850" spans="2:4">
      <c r="B1850" s="1" t="s">
        <v>1101</v>
      </c>
      <c r="C1850" s="3">
        <v>1.6833</v>
      </c>
      <c r="D1850" s="3">
        <v>11.18</v>
      </c>
    </row>
    <row r="1851" spans="2:4">
      <c r="B1851" s="2">
        <v>39510</v>
      </c>
      <c r="C1851" s="3">
        <v>1.6816</v>
      </c>
      <c r="D1851" s="3">
        <v>11.18</v>
      </c>
    </row>
    <row r="1852" spans="2:4">
      <c r="B1852" s="2">
        <v>39541</v>
      </c>
      <c r="C1852" s="3">
        <v>1.673</v>
      </c>
      <c r="D1852" s="3">
        <v>11.17</v>
      </c>
    </row>
    <row r="1853" spans="2:4">
      <c r="B1853" s="2">
        <v>39571</v>
      </c>
      <c r="C1853" s="3">
        <v>1.67</v>
      </c>
      <c r="D1853" s="3">
        <v>11.18</v>
      </c>
    </row>
    <row r="1854" spans="2:4">
      <c r="B1854" s="2">
        <v>39602</v>
      </c>
      <c r="C1854" s="3">
        <v>1.6719999999999999</v>
      </c>
      <c r="D1854" s="3">
        <v>11.18</v>
      </c>
    </row>
    <row r="1855" spans="2:4">
      <c r="B1855" s="2">
        <v>39632</v>
      </c>
      <c r="C1855" s="3">
        <v>1.6840999999999999</v>
      </c>
      <c r="D1855" s="3">
        <v>11.18</v>
      </c>
    </row>
    <row r="1856" spans="2:4">
      <c r="B1856" s="2">
        <v>39724</v>
      </c>
      <c r="C1856" s="3">
        <v>1.6996</v>
      </c>
      <c r="D1856" s="3">
        <v>11.18</v>
      </c>
    </row>
    <row r="1857" spans="2:4">
      <c r="B1857" s="2">
        <v>39755</v>
      </c>
      <c r="C1857" s="3">
        <v>1.6947000000000001</v>
      </c>
      <c r="D1857" s="3">
        <v>11.18</v>
      </c>
    </row>
    <row r="1858" spans="2:4">
      <c r="B1858" s="2">
        <v>39785</v>
      </c>
      <c r="C1858" s="3">
        <v>1.6796</v>
      </c>
      <c r="D1858" s="3">
        <v>11.18</v>
      </c>
    </row>
    <row r="1859" spans="2:4">
      <c r="B1859" s="1" t="s">
        <v>1102</v>
      </c>
      <c r="C1859" s="3">
        <v>1.6971000000000001</v>
      </c>
      <c r="D1859" s="3">
        <v>11.18</v>
      </c>
    </row>
    <row r="1860" spans="2:4">
      <c r="B1860" s="1" t="s">
        <v>1103</v>
      </c>
      <c r="C1860" s="3">
        <v>1.6947000000000001</v>
      </c>
      <c r="D1860" s="3">
        <v>11.18</v>
      </c>
    </row>
    <row r="1861" spans="2:4">
      <c r="B1861" s="1" t="s">
        <v>1104</v>
      </c>
      <c r="C1861" s="3">
        <v>1.7248000000000001</v>
      </c>
      <c r="D1861" s="3">
        <v>11.18</v>
      </c>
    </row>
    <row r="1862" spans="2:4">
      <c r="B1862" s="1" t="s">
        <v>1105</v>
      </c>
      <c r="C1862" s="3">
        <v>1.7007000000000001</v>
      </c>
      <c r="D1862" s="3">
        <v>11.17</v>
      </c>
    </row>
    <row r="1863" spans="2:4">
      <c r="B1863" s="1" t="s">
        <v>1106</v>
      </c>
      <c r="C1863" s="3">
        <v>1.7044999999999999</v>
      </c>
      <c r="D1863" s="3">
        <v>11.18</v>
      </c>
    </row>
    <row r="1864" spans="2:4">
      <c r="B1864" s="1" t="s">
        <v>1107</v>
      </c>
      <c r="C1864" s="3">
        <v>1.7423999999999999</v>
      </c>
      <c r="D1864" s="3">
        <v>11.18</v>
      </c>
    </row>
    <row r="1865" spans="2:4">
      <c r="B1865" s="1" t="s">
        <v>1108</v>
      </c>
      <c r="C1865" s="3">
        <v>1.7406999999999999</v>
      </c>
      <c r="D1865" s="3">
        <v>11.18</v>
      </c>
    </row>
    <row r="1866" spans="2:4">
      <c r="B1866" s="1" t="s">
        <v>1109</v>
      </c>
      <c r="C1866" s="3">
        <v>1.7341</v>
      </c>
      <c r="D1866" s="3">
        <v>11.18</v>
      </c>
    </row>
    <row r="1867" spans="2:4">
      <c r="B1867" s="1" t="s">
        <v>1110</v>
      </c>
      <c r="C1867" s="3">
        <v>1.7287999999999999</v>
      </c>
      <c r="D1867" s="3">
        <v>11.18</v>
      </c>
    </row>
    <row r="1868" spans="2:4">
      <c r="B1868" s="1" t="s">
        <v>1111</v>
      </c>
      <c r="C1868" s="3">
        <v>1.7344999999999999</v>
      </c>
      <c r="D1868" s="3">
        <v>11.18</v>
      </c>
    </row>
    <row r="1869" spans="2:4">
      <c r="B1869" s="1" t="s">
        <v>1112</v>
      </c>
      <c r="C1869" s="3">
        <v>1.7456</v>
      </c>
      <c r="D1869" s="3">
        <v>11.18</v>
      </c>
    </row>
    <row r="1870" spans="2:4">
      <c r="B1870" s="1" t="s">
        <v>1113</v>
      </c>
      <c r="C1870" s="3">
        <v>1.7491000000000001</v>
      </c>
      <c r="D1870" s="3">
        <v>11.18</v>
      </c>
    </row>
    <row r="1871" spans="2:4">
      <c r="B1871" s="2">
        <v>39451</v>
      </c>
      <c r="C1871" s="3">
        <v>1.7534000000000001</v>
      </c>
      <c r="D1871" s="3">
        <v>11.18</v>
      </c>
    </row>
    <row r="1872" spans="2:4">
      <c r="B1872" s="2">
        <v>39482</v>
      </c>
      <c r="C1872" s="3">
        <v>1.7273000000000001</v>
      </c>
      <c r="D1872" s="3">
        <v>11.13</v>
      </c>
    </row>
    <row r="1873" spans="2:4">
      <c r="B1873" s="2">
        <v>39511</v>
      </c>
      <c r="C1873" s="3">
        <v>1.7252000000000001</v>
      </c>
      <c r="D1873" s="3">
        <v>11.18</v>
      </c>
    </row>
    <row r="1874" spans="2:4">
      <c r="B1874" s="2">
        <v>39542</v>
      </c>
      <c r="C1874" s="3">
        <v>1.7117</v>
      </c>
      <c r="D1874" s="3">
        <v>11.18</v>
      </c>
    </row>
    <row r="1875" spans="2:4">
      <c r="B1875" s="2">
        <v>39633</v>
      </c>
      <c r="C1875" s="3">
        <v>1.6990000000000001</v>
      </c>
      <c r="D1875" s="3">
        <v>11.18</v>
      </c>
    </row>
    <row r="1876" spans="2:4">
      <c r="B1876" s="2">
        <v>39664</v>
      </c>
      <c r="C1876" s="3">
        <v>1.7038</v>
      </c>
      <c r="D1876" s="3">
        <v>11.18</v>
      </c>
    </row>
    <row r="1877" spans="2:4">
      <c r="B1877" s="2">
        <v>39695</v>
      </c>
      <c r="C1877" s="3">
        <v>1.6878</v>
      </c>
      <c r="D1877" s="3">
        <v>11.18</v>
      </c>
    </row>
    <row r="1878" spans="2:4">
      <c r="B1878" s="2">
        <v>39725</v>
      </c>
      <c r="C1878" s="3">
        <v>1.6821999999999999</v>
      </c>
      <c r="D1878" s="3">
        <v>11.18</v>
      </c>
    </row>
    <row r="1879" spans="2:4">
      <c r="B1879" s="2">
        <v>39756</v>
      </c>
      <c r="C1879" s="3">
        <v>1.6876</v>
      </c>
      <c r="D1879" s="3">
        <v>11.18</v>
      </c>
    </row>
    <row r="1880" spans="2:4">
      <c r="B1880" s="1" t="s">
        <v>1114</v>
      </c>
      <c r="C1880" s="3">
        <v>1.6867000000000001</v>
      </c>
      <c r="D1880" s="3">
        <v>11.18</v>
      </c>
    </row>
    <row r="1881" spans="2:4">
      <c r="B1881" s="1" t="s">
        <v>1115</v>
      </c>
      <c r="C1881" s="3">
        <v>1.6821999999999999</v>
      </c>
      <c r="D1881" s="3">
        <v>11.18</v>
      </c>
    </row>
    <row r="1882" spans="2:4">
      <c r="B1882" s="1" t="s">
        <v>1116</v>
      </c>
      <c r="C1882" s="3">
        <v>1.6698999999999999</v>
      </c>
      <c r="D1882" s="3">
        <v>11.18</v>
      </c>
    </row>
    <row r="1883" spans="2:4">
      <c r="B1883" s="1" t="s">
        <v>1117</v>
      </c>
      <c r="C1883" s="3">
        <v>1.6588000000000001</v>
      </c>
      <c r="D1883" s="3">
        <v>11.68</v>
      </c>
    </row>
    <row r="1884" spans="2:4">
      <c r="B1884" s="1" t="s">
        <v>1118</v>
      </c>
      <c r="C1884" s="3">
        <v>1.6693</v>
      </c>
      <c r="D1884" s="3">
        <v>11.65</v>
      </c>
    </row>
    <row r="1885" spans="2:4">
      <c r="B1885" s="1" t="s">
        <v>1119</v>
      </c>
      <c r="C1885" s="3">
        <v>1.6575</v>
      </c>
      <c r="D1885" s="3">
        <v>11.64</v>
      </c>
    </row>
    <row r="1886" spans="2:4">
      <c r="B1886" s="1" t="s">
        <v>1120</v>
      </c>
      <c r="C1886" s="3">
        <v>1.6581999999999999</v>
      </c>
      <c r="D1886" s="3">
        <v>11.64</v>
      </c>
    </row>
    <row r="1887" spans="2:4">
      <c r="B1887" s="1" t="s">
        <v>1121</v>
      </c>
      <c r="C1887" s="3">
        <v>1.6687000000000001</v>
      </c>
      <c r="D1887" s="3">
        <v>11.62</v>
      </c>
    </row>
    <row r="1888" spans="2:4">
      <c r="B1888" s="1" t="s">
        <v>1122</v>
      </c>
      <c r="C1888" s="3">
        <v>1.6688000000000001</v>
      </c>
      <c r="D1888" s="3">
        <v>11.6</v>
      </c>
    </row>
    <row r="1889" spans="2:4">
      <c r="B1889" s="1" t="s">
        <v>1123</v>
      </c>
      <c r="C1889" s="3">
        <v>1.6763999999999999</v>
      </c>
      <c r="D1889" s="3">
        <v>11.61</v>
      </c>
    </row>
    <row r="1890" spans="2:4">
      <c r="B1890" s="1" t="s">
        <v>1124</v>
      </c>
      <c r="C1890" s="3">
        <v>1.7058</v>
      </c>
      <c r="D1890" s="3">
        <v>11.61</v>
      </c>
    </row>
    <row r="1891" spans="2:4">
      <c r="B1891" s="1" t="s">
        <v>1125</v>
      </c>
      <c r="C1891" s="3">
        <v>1.6872</v>
      </c>
      <c r="D1891" s="3">
        <v>11.61</v>
      </c>
    </row>
    <row r="1892" spans="2:4">
      <c r="B1892" s="2">
        <v>39483</v>
      </c>
      <c r="C1892" s="3">
        <v>1.6506000000000001</v>
      </c>
      <c r="D1892" s="3">
        <v>11.61</v>
      </c>
    </row>
    <row r="1893" spans="2:4">
      <c r="B1893" s="2">
        <v>39573</v>
      </c>
      <c r="C1893" s="3">
        <v>1.6577999999999999</v>
      </c>
      <c r="D1893" s="3">
        <v>11.61</v>
      </c>
    </row>
    <row r="1894" spans="2:4">
      <c r="B1894" s="2">
        <v>39604</v>
      </c>
      <c r="C1894" s="3">
        <v>1.6615</v>
      </c>
      <c r="D1894" s="3">
        <v>11.61</v>
      </c>
    </row>
    <row r="1895" spans="2:4">
      <c r="B1895" s="2">
        <v>39634</v>
      </c>
      <c r="C1895" s="3">
        <v>1.6740999999999999</v>
      </c>
      <c r="D1895" s="3">
        <v>11.61</v>
      </c>
    </row>
    <row r="1896" spans="2:4">
      <c r="B1896" s="2">
        <v>39665</v>
      </c>
      <c r="C1896" s="3">
        <v>1.6936</v>
      </c>
      <c r="D1896" s="3">
        <v>11.6</v>
      </c>
    </row>
    <row r="1897" spans="2:4">
      <c r="B1897" s="2">
        <v>39696</v>
      </c>
      <c r="C1897" s="3">
        <v>1.6949000000000001</v>
      </c>
      <c r="D1897" s="3">
        <v>11.61</v>
      </c>
    </row>
    <row r="1898" spans="2:4">
      <c r="B1898" s="2">
        <v>39787</v>
      </c>
      <c r="C1898" s="3">
        <v>1.6742999999999999</v>
      </c>
      <c r="D1898" s="3">
        <v>11.61</v>
      </c>
    </row>
    <row r="1899" spans="2:4">
      <c r="B1899" s="1" t="s">
        <v>1126</v>
      </c>
      <c r="C1899" s="3">
        <v>1.6583000000000001</v>
      </c>
      <c r="D1899" s="3">
        <v>11.62</v>
      </c>
    </row>
    <row r="1900" spans="2:4">
      <c r="B1900" s="1" t="s">
        <v>1127</v>
      </c>
      <c r="C1900" s="3">
        <v>1.6640999999999999</v>
      </c>
      <c r="D1900" s="3">
        <v>11.63</v>
      </c>
    </row>
    <row r="1901" spans="2:4">
      <c r="B1901" s="1" t="s">
        <v>1128</v>
      </c>
      <c r="C1901" s="3">
        <v>1.6600999999999999</v>
      </c>
      <c r="D1901" s="3">
        <v>11.63</v>
      </c>
    </row>
    <row r="1902" spans="2:4">
      <c r="B1902" s="1" t="s">
        <v>1129</v>
      </c>
      <c r="C1902" s="3">
        <v>1.6434</v>
      </c>
      <c r="D1902" s="3">
        <v>11.64</v>
      </c>
    </row>
    <row r="1903" spans="2:4">
      <c r="B1903" s="1" t="s">
        <v>1130</v>
      </c>
      <c r="C1903" s="3">
        <v>1.6459999999999999</v>
      </c>
      <c r="D1903" s="3">
        <v>11.64</v>
      </c>
    </row>
    <row r="1904" spans="2:4">
      <c r="B1904" s="1" t="s">
        <v>1131</v>
      </c>
      <c r="C1904" s="3">
        <v>1.657</v>
      </c>
      <c r="D1904" s="3">
        <v>11.64</v>
      </c>
    </row>
    <row r="1905" spans="2:4">
      <c r="B1905" s="1" t="s">
        <v>1132</v>
      </c>
      <c r="C1905" s="3">
        <v>1.6492</v>
      </c>
      <c r="D1905" s="3">
        <v>11.64</v>
      </c>
    </row>
    <row r="1906" spans="2:4">
      <c r="B1906" s="1" t="s">
        <v>1133</v>
      </c>
      <c r="C1906" s="3">
        <v>1.6547000000000001</v>
      </c>
      <c r="D1906" s="3">
        <v>11.64</v>
      </c>
    </row>
    <row r="1907" spans="2:4">
      <c r="B1907" s="1" t="s">
        <v>1134</v>
      </c>
      <c r="C1907" s="3">
        <v>1.661</v>
      </c>
      <c r="D1907" s="3">
        <v>11.64</v>
      </c>
    </row>
    <row r="1908" spans="2:4">
      <c r="B1908" s="1" t="s">
        <v>1135</v>
      </c>
      <c r="C1908" s="3">
        <v>1.6680999999999999</v>
      </c>
      <c r="D1908" s="3">
        <v>11.64</v>
      </c>
    </row>
    <row r="1909" spans="2:4">
      <c r="B1909" s="1" t="s">
        <v>1136</v>
      </c>
      <c r="C1909" s="3">
        <v>1.663</v>
      </c>
      <c r="D1909" s="3">
        <v>11.64</v>
      </c>
    </row>
    <row r="1910" spans="2:4">
      <c r="B1910" s="1" t="s">
        <v>1137</v>
      </c>
      <c r="C1910" s="3">
        <v>1.6496</v>
      </c>
      <c r="D1910" s="3">
        <v>11.64</v>
      </c>
    </row>
    <row r="1911" spans="2:4">
      <c r="B1911" s="1" t="s">
        <v>1138</v>
      </c>
      <c r="C1911" s="3">
        <v>1.6294</v>
      </c>
      <c r="D1911" s="3">
        <v>11.64</v>
      </c>
    </row>
    <row r="1912" spans="2:4">
      <c r="B1912" s="2">
        <v>39484</v>
      </c>
      <c r="C1912" s="3">
        <v>1.6319999999999999</v>
      </c>
      <c r="D1912" s="3">
        <v>11.64</v>
      </c>
    </row>
    <row r="1913" spans="2:4">
      <c r="B1913" s="2">
        <v>39513</v>
      </c>
      <c r="C1913" s="3">
        <v>1.6214999999999999</v>
      </c>
      <c r="D1913" s="3">
        <v>11.64</v>
      </c>
    </row>
    <row r="1914" spans="2:4">
      <c r="B1914" s="2">
        <v>39544</v>
      </c>
      <c r="C1914" s="3">
        <v>1.6307</v>
      </c>
      <c r="D1914" s="3">
        <v>11.64</v>
      </c>
    </row>
    <row r="1915" spans="2:4">
      <c r="B1915" s="2">
        <v>39574</v>
      </c>
      <c r="C1915" s="3">
        <v>1.6262000000000001</v>
      </c>
      <c r="D1915" s="3">
        <v>12.14</v>
      </c>
    </row>
    <row r="1916" spans="2:4">
      <c r="B1916" s="2">
        <v>39605</v>
      </c>
      <c r="C1916" s="3">
        <v>1.6282000000000001</v>
      </c>
      <c r="D1916" s="3">
        <v>12.14</v>
      </c>
    </row>
    <row r="1917" spans="2:4">
      <c r="B1917" s="2">
        <v>39697</v>
      </c>
      <c r="C1917" s="3">
        <v>1.6265000000000001</v>
      </c>
      <c r="D1917" s="3">
        <v>12.14</v>
      </c>
    </row>
    <row r="1918" spans="2:4">
      <c r="B1918" s="2">
        <v>39727</v>
      </c>
      <c r="C1918" s="3">
        <v>1.6392</v>
      </c>
      <c r="D1918" s="3">
        <v>12.16</v>
      </c>
    </row>
    <row r="1919" spans="2:4">
      <c r="B1919" s="2">
        <v>39758</v>
      </c>
      <c r="C1919" s="3">
        <v>1.6428</v>
      </c>
      <c r="D1919" s="3">
        <v>12.17</v>
      </c>
    </row>
    <row r="1920" spans="2:4">
      <c r="B1920" s="2">
        <v>39788</v>
      </c>
      <c r="C1920" s="3">
        <v>1.64</v>
      </c>
      <c r="D1920" s="3">
        <v>12.17</v>
      </c>
    </row>
    <row r="1921" spans="2:4">
      <c r="B1921" s="1" t="s">
        <v>1139</v>
      </c>
      <c r="C1921" s="3">
        <v>1.6368</v>
      </c>
      <c r="D1921" s="3">
        <v>12.17</v>
      </c>
    </row>
    <row r="1922" spans="2:4">
      <c r="B1922" s="1" t="s">
        <v>1140</v>
      </c>
      <c r="C1922" s="3">
        <v>1.6276999999999999</v>
      </c>
      <c r="D1922" s="3">
        <v>12.17</v>
      </c>
    </row>
    <row r="1923" spans="2:4">
      <c r="B1923" s="1" t="s">
        <v>1141</v>
      </c>
      <c r="C1923" s="3">
        <v>1.6127</v>
      </c>
      <c r="D1923" s="3">
        <v>12.17</v>
      </c>
    </row>
    <row r="1924" spans="2:4">
      <c r="B1924" s="1" t="s">
        <v>1142</v>
      </c>
      <c r="C1924" s="3">
        <v>1.6113</v>
      </c>
      <c r="D1924" s="3">
        <v>12.17</v>
      </c>
    </row>
    <row r="1925" spans="2:4">
      <c r="B1925" s="1" t="s">
        <v>1143</v>
      </c>
      <c r="C1925" s="3">
        <v>1.6051</v>
      </c>
      <c r="D1925" s="3">
        <v>12.17</v>
      </c>
    </row>
    <row r="1926" spans="2:4">
      <c r="B1926" s="1" t="s">
        <v>1144</v>
      </c>
      <c r="C1926" s="3">
        <v>1.6042000000000001</v>
      </c>
      <c r="D1926" s="3">
        <v>12.17</v>
      </c>
    </row>
    <row r="1927" spans="2:4">
      <c r="B1927" s="1" t="s">
        <v>1145</v>
      </c>
      <c r="C1927" s="3">
        <v>1.6116999999999999</v>
      </c>
      <c r="D1927" s="3">
        <v>12.17</v>
      </c>
    </row>
    <row r="1928" spans="2:4">
      <c r="B1928" s="1" t="s">
        <v>1146</v>
      </c>
      <c r="C1928" s="3">
        <v>1.6046</v>
      </c>
      <c r="D1928" s="3">
        <v>12.17</v>
      </c>
    </row>
    <row r="1929" spans="2:4">
      <c r="B1929" s="1" t="s">
        <v>1147</v>
      </c>
      <c r="C1929" s="3">
        <v>1.6001000000000001</v>
      </c>
      <c r="D1929" s="3">
        <v>12.17</v>
      </c>
    </row>
    <row r="1930" spans="2:4">
      <c r="B1930" s="1" t="s">
        <v>1148</v>
      </c>
      <c r="C1930" s="3">
        <v>1.5951</v>
      </c>
      <c r="D1930" s="3">
        <v>12.17</v>
      </c>
    </row>
    <row r="1931" spans="2:4">
      <c r="B1931" s="1" t="s">
        <v>1149</v>
      </c>
      <c r="C1931" s="3">
        <v>1.6076999999999999</v>
      </c>
      <c r="D1931" s="3">
        <v>12.17</v>
      </c>
    </row>
    <row r="1932" spans="2:4">
      <c r="B1932" s="1" t="s">
        <v>1150</v>
      </c>
      <c r="C1932" s="3">
        <v>1.5919000000000001</v>
      </c>
      <c r="D1932" s="3">
        <v>12.17</v>
      </c>
    </row>
    <row r="1933" spans="2:4">
      <c r="B1933" s="2">
        <v>39454</v>
      </c>
      <c r="C1933" s="3">
        <v>1.6061000000000001</v>
      </c>
      <c r="D1933" s="3">
        <v>12.17</v>
      </c>
    </row>
    <row r="1934" spans="2:4">
      <c r="B1934" s="2">
        <v>39485</v>
      </c>
      <c r="C1934" s="3">
        <v>1.5992999999999999</v>
      </c>
      <c r="D1934" s="3">
        <v>12.17</v>
      </c>
    </row>
    <row r="1935" spans="2:4">
      <c r="B1935" s="2">
        <v>39514</v>
      </c>
      <c r="C1935" s="3">
        <v>1.6089</v>
      </c>
      <c r="D1935" s="3">
        <v>12.17</v>
      </c>
    </row>
    <row r="1936" spans="2:4">
      <c r="B1936" s="2">
        <v>39545</v>
      </c>
      <c r="C1936" s="3">
        <v>1.61</v>
      </c>
      <c r="D1936" s="3">
        <v>12.17</v>
      </c>
    </row>
    <row r="1937" spans="2:4">
      <c r="B1937" s="2">
        <v>39636</v>
      </c>
      <c r="C1937" s="3">
        <v>1.6041000000000001</v>
      </c>
      <c r="D1937" s="3">
        <v>12.17</v>
      </c>
    </row>
    <row r="1938" spans="2:4">
      <c r="B1938" s="2">
        <v>39667</v>
      </c>
      <c r="C1938" s="3">
        <v>1.6027</v>
      </c>
      <c r="D1938" s="3">
        <v>12.17</v>
      </c>
    </row>
    <row r="1939" spans="2:4">
      <c r="B1939" s="2">
        <v>39698</v>
      </c>
      <c r="C1939" s="3">
        <v>1.6092</v>
      </c>
      <c r="D1939" s="3">
        <v>12.17</v>
      </c>
    </row>
    <row r="1940" spans="2:4">
      <c r="B1940" s="2">
        <v>39728</v>
      </c>
      <c r="C1940" s="3">
        <v>1.6147</v>
      </c>
      <c r="D1940" s="3">
        <v>12.17</v>
      </c>
    </row>
    <row r="1941" spans="2:4">
      <c r="B1941" s="2">
        <v>39759</v>
      </c>
      <c r="C1941" s="3">
        <v>1.6032</v>
      </c>
      <c r="D1941" s="3">
        <v>12.17</v>
      </c>
    </row>
    <row r="1942" spans="2:4">
      <c r="B1942" s="1" t="s">
        <v>1151</v>
      </c>
      <c r="C1942" s="3">
        <v>1.5942000000000001</v>
      </c>
      <c r="D1942" s="3">
        <v>12.17</v>
      </c>
    </row>
    <row r="1943" spans="2:4">
      <c r="B1943" s="1" t="s">
        <v>1152</v>
      </c>
      <c r="C1943" s="3">
        <v>1.591</v>
      </c>
      <c r="D1943" s="3">
        <v>12.17</v>
      </c>
    </row>
    <row r="1944" spans="2:4">
      <c r="B1944" s="1" t="s">
        <v>1153</v>
      </c>
      <c r="C1944" s="3">
        <v>1.5960000000000001</v>
      </c>
      <c r="D1944" s="3">
        <v>12.17</v>
      </c>
    </row>
    <row r="1945" spans="2:4">
      <c r="B1945" s="1" t="s">
        <v>1154</v>
      </c>
      <c r="C1945" s="3">
        <v>1.5912999999999999</v>
      </c>
      <c r="D1945" s="3">
        <v>12.17</v>
      </c>
    </row>
    <row r="1946" spans="2:4">
      <c r="B1946" s="1" t="s">
        <v>1155</v>
      </c>
      <c r="C1946" s="3">
        <v>1.5938000000000001</v>
      </c>
      <c r="D1946" s="3">
        <v>12.17</v>
      </c>
    </row>
    <row r="1947" spans="2:4">
      <c r="B1947" s="1" t="s">
        <v>1156</v>
      </c>
      <c r="C1947" s="3">
        <v>1.5818000000000001</v>
      </c>
      <c r="D1947" s="3">
        <v>12.17</v>
      </c>
    </row>
    <row r="1948" spans="2:4">
      <c r="B1948" s="1" t="s">
        <v>1157</v>
      </c>
      <c r="C1948" s="3">
        <v>1.5810999999999999</v>
      </c>
      <c r="D1948" s="3">
        <v>12.17</v>
      </c>
    </row>
    <row r="1949" spans="2:4">
      <c r="B1949" s="1" t="s">
        <v>1158</v>
      </c>
      <c r="C1949" s="3">
        <v>1.5833999999999999</v>
      </c>
      <c r="D1949" s="3">
        <v>12.16</v>
      </c>
    </row>
    <row r="1950" spans="2:4">
      <c r="B1950" s="1" t="s">
        <v>1159</v>
      </c>
      <c r="C1950" s="3">
        <v>1.5781000000000001</v>
      </c>
      <c r="D1950" s="3">
        <v>12.91</v>
      </c>
    </row>
    <row r="1951" spans="2:4">
      <c r="B1951" s="1" t="s">
        <v>1160</v>
      </c>
      <c r="C1951" s="3">
        <v>1.5745</v>
      </c>
      <c r="D1951" s="3">
        <v>12.92</v>
      </c>
    </row>
    <row r="1952" spans="2:4">
      <c r="B1952" s="1" t="s">
        <v>1161</v>
      </c>
      <c r="C1952" s="3">
        <v>1.5753999999999999</v>
      </c>
      <c r="D1952" s="3">
        <v>12.92</v>
      </c>
    </row>
    <row r="1953" spans="2:4">
      <c r="B1953" s="1" t="s">
        <v>1162</v>
      </c>
      <c r="C1953" s="3">
        <v>1.573</v>
      </c>
      <c r="D1953" s="3">
        <v>12.92</v>
      </c>
    </row>
    <row r="1954" spans="2:4">
      <c r="B1954" s="1" t="s">
        <v>1163</v>
      </c>
      <c r="C1954" s="3">
        <v>1.5641</v>
      </c>
      <c r="D1954" s="3">
        <v>12.92</v>
      </c>
    </row>
    <row r="1955" spans="2:4">
      <c r="B1955" s="1" t="s">
        <v>1164</v>
      </c>
      <c r="C1955" s="3">
        <v>1.5666</v>
      </c>
      <c r="D1955" s="3">
        <v>12.92</v>
      </c>
    </row>
    <row r="1956" spans="2:4">
      <c r="B1956" s="2">
        <v>39455</v>
      </c>
      <c r="C1956" s="3">
        <v>1.5592999999999999</v>
      </c>
      <c r="D1956" s="3">
        <v>12.92</v>
      </c>
    </row>
    <row r="1957" spans="2:4">
      <c r="B1957" s="2">
        <v>39546</v>
      </c>
      <c r="C1957" s="3">
        <v>1.5659000000000001</v>
      </c>
      <c r="D1957" s="3">
        <v>12.92</v>
      </c>
    </row>
    <row r="1958" spans="2:4">
      <c r="B1958" s="2">
        <v>39576</v>
      </c>
      <c r="C1958" s="3">
        <v>1.5731999999999999</v>
      </c>
      <c r="D1958" s="3">
        <v>12.92</v>
      </c>
    </row>
    <row r="1959" spans="2:4">
      <c r="B1959" s="2">
        <v>39607</v>
      </c>
      <c r="C1959" s="3">
        <v>1.5782</v>
      </c>
      <c r="D1959" s="3">
        <v>12.92</v>
      </c>
    </row>
    <row r="1960" spans="2:4">
      <c r="B1960" s="2">
        <v>39637</v>
      </c>
      <c r="C1960" s="3">
        <v>1.5843</v>
      </c>
      <c r="D1960" s="3">
        <v>12.92</v>
      </c>
    </row>
    <row r="1961" spans="2:4">
      <c r="B1961" s="2">
        <v>39668</v>
      </c>
      <c r="C1961" s="3">
        <v>1.6135999999999999</v>
      </c>
      <c r="D1961" s="3">
        <v>12.92</v>
      </c>
    </row>
    <row r="1962" spans="2:4">
      <c r="B1962" s="2">
        <v>39760</v>
      </c>
      <c r="C1962" s="3">
        <v>1.6148</v>
      </c>
      <c r="D1962" s="3">
        <v>12.92</v>
      </c>
    </row>
    <row r="1963" spans="2:4">
      <c r="B1963" s="2">
        <v>39790</v>
      </c>
      <c r="C1963" s="3">
        <v>1.6161000000000001</v>
      </c>
      <c r="D1963" s="3">
        <v>12.91</v>
      </c>
    </row>
    <row r="1964" spans="2:4">
      <c r="B1964" s="1" t="s">
        <v>1165</v>
      </c>
      <c r="C1964" s="3">
        <v>1.6211</v>
      </c>
      <c r="D1964" s="3">
        <v>12.91</v>
      </c>
    </row>
    <row r="1965" spans="2:4">
      <c r="B1965" s="1" t="s">
        <v>1166</v>
      </c>
      <c r="C1965" s="3">
        <v>1.6204000000000001</v>
      </c>
      <c r="D1965" s="3">
        <v>12.92</v>
      </c>
    </row>
    <row r="1966" spans="2:4">
      <c r="B1966" s="1" t="s">
        <v>1167</v>
      </c>
      <c r="C1966" s="3">
        <v>1.6389</v>
      </c>
      <c r="D1966" s="3">
        <v>12.92</v>
      </c>
    </row>
    <row r="1967" spans="2:4">
      <c r="B1967" s="1" t="s">
        <v>1168</v>
      </c>
      <c r="C1967" s="3">
        <v>1.6349</v>
      </c>
      <c r="D1967" s="3">
        <v>12.92</v>
      </c>
    </row>
    <row r="1968" spans="2:4">
      <c r="B1968" s="1" t="s">
        <v>1169</v>
      </c>
      <c r="C1968" s="3">
        <v>1.6343000000000001</v>
      </c>
      <c r="D1968" s="3">
        <v>12.92</v>
      </c>
    </row>
    <row r="1969" spans="2:4">
      <c r="B1969" s="1" t="s">
        <v>1170</v>
      </c>
      <c r="C1969" s="3">
        <v>1.6207</v>
      </c>
      <c r="D1969" s="3">
        <v>12.92</v>
      </c>
    </row>
    <row r="1970" spans="2:4">
      <c r="B1970" s="1" t="s">
        <v>1171</v>
      </c>
      <c r="C1970" s="3">
        <v>1.6143000000000001</v>
      </c>
      <c r="D1970" s="3">
        <v>12.92</v>
      </c>
    </row>
    <row r="1971" spans="2:4">
      <c r="B1971" s="1" t="s">
        <v>1172</v>
      </c>
      <c r="C1971" s="3">
        <v>1.6216999999999999</v>
      </c>
      <c r="D1971" s="3">
        <v>12.92</v>
      </c>
    </row>
    <row r="1972" spans="2:4">
      <c r="B1972" s="1" t="s">
        <v>1173</v>
      </c>
      <c r="C1972" s="3">
        <v>1.6274999999999999</v>
      </c>
      <c r="D1972" s="3">
        <v>12.92</v>
      </c>
    </row>
    <row r="1973" spans="2:4">
      <c r="B1973" s="1" t="s">
        <v>1174</v>
      </c>
      <c r="C1973" s="3">
        <v>1.6375</v>
      </c>
      <c r="D1973" s="3">
        <v>12.92</v>
      </c>
    </row>
    <row r="1974" spans="2:4">
      <c r="B1974" s="1" t="s">
        <v>1175</v>
      </c>
      <c r="C1974" s="3">
        <v>1.6213</v>
      </c>
      <c r="D1974" s="3">
        <v>12.92</v>
      </c>
    </row>
    <row r="1975" spans="2:4">
      <c r="B1975" s="1" t="s">
        <v>1176</v>
      </c>
      <c r="C1975" s="3">
        <v>1.6262000000000001</v>
      </c>
      <c r="D1975" s="3">
        <v>12.92</v>
      </c>
    </row>
    <row r="1976" spans="2:4">
      <c r="B1976" s="1" t="s">
        <v>1177</v>
      </c>
      <c r="C1976" s="3">
        <v>1.6344000000000001</v>
      </c>
      <c r="D1976" s="3">
        <v>12.92</v>
      </c>
    </row>
    <row r="1977" spans="2:4">
      <c r="B1977" s="2">
        <v>39456</v>
      </c>
      <c r="C1977" s="3">
        <v>1.6447000000000001</v>
      </c>
      <c r="D1977" s="3">
        <v>12.91</v>
      </c>
    </row>
    <row r="1978" spans="2:4">
      <c r="B1978" s="2">
        <v>39487</v>
      </c>
      <c r="C1978" s="3">
        <v>1.6601999999999999</v>
      </c>
      <c r="D1978" s="3">
        <v>12.92</v>
      </c>
    </row>
    <row r="1979" spans="2:4">
      <c r="B1979" s="2">
        <v>39516</v>
      </c>
      <c r="C1979" s="3">
        <v>1.6728000000000001</v>
      </c>
      <c r="D1979" s="3">
        <v>12.92</v>
      </c>
    </row>
    <row r="1980" spans="2:4">
      <c r="B1980" s="2">
        <v>39547</v>
      </c>
      <c r="C1980" s="3">
        <v>1.7010000000000001</v>
      </c>
      <c r="D1980" s="3">
        <v>12.92</v>
      </c>
    </row>
    <row r="1981" spans="2:4">
      <c r="B1981" s="2">
        <v>39577</v>
      </c>
      <c r="C1981" s="3">
        <v>1.7304999999999999</v>
      </c>
      <c r="D1981" s="3">
        <v>12.92</v>
      </c>
    </row>
    <row r="1982" spans="2:4">
      <c r="B1982" s="2">
        <v>39669</v>
      </c>
      <c r="C1982" s="3">
        <v>1.7282</v>
      </c>
      <c r="D1982" s="3">
        <v>12.91</v>
      </c>
    </row>
    <row r="1983" spans="2:4">
      <c r="B1983" s="2">
        <v>39700</v>
      </c>
      <c r="C1983" s="3">
        <v>1.7544</v>
      </c>
      <c r="D1983" s="3">
        <v>12.92</v>
      </c>
    </row>
    <row r="1984" spans="2:4">
      <c r="B1984" s="2">
        <v>39730</v>
      </c>
      <c r="C1984" s="3">
        <v>1.7858000000000001</v>
      </c>
      <c r="D1984" s="3">
        <v>12.92</v>
      </c>
    </row>
    <row r="1985" spans="2:4">
      <c r="B1985" s="2">
        <v>39761</v>
      </c>
      <c r="C1985" s="3">
        <v>1.8254999999999999</v>
      </c>
      <c r="D1985" s="3">
        <v>13.66</v>
      </c>
    </row>
    <row r="1986" spans="2:4">
      <c r="B1986" s="2">
        <v>39791</v>
      </c>
      <c r="C1986" s="3">
        <v>1.7911999999999999</v>
      </c>
      <c r="D1986" s="3">
        <v>13.66</v>
      </c>
    </row>
    <row r="1987" spans="2:4">
      <c r="B1987" s="1" t="s">
        <v>1178</v>
      </c>
      <c r="C1987" s="3">
        <v>1.8125</v>
      </c>
      <c r="D1987" s="3">
        <v>13.66</v>
      </c>
    </row>
    <row r="1988" spans="2:4">
      <c r="B1988" s="1" t="s">
        <v>1179</v>
      </c>
      <c r="C1988" s="3">
        <v>1.841</v>
      </c>
      <c r="D1988" s="3">
        <v>13.66</v>
      </c>
    </row>
    <row r="1989" spans="2:4">
      <c r="B1989" s="1" t="s">
        <v>1180</v>
      </c>
      <c r="C1989" s="3">
        <v>1.8660000000000001</v>
      </c>
      <c r="D1989" s="3">
        <v>13.66</v>
      </c>
    </row>
    <row r="1990" spans="2:4">
      <c r="B1990" s="1" t="s">
        <v>1181</v>
      </c>
      <c r="C1990" s="3">
        <v>1.9158999999999999</v>
      </c>
      <c r="D1990" s="3">
        <v>13.66</v>
      </c>
    </row>
    <row r="1991" spans="2:4">
      <c r="B1991" s="1" t="s">
        <v>1182</v>
      </c>
      <c r="C1991" s="3">
        <v>1.8398000000000001</v>
      </c>
      <c r="D1991" s="3">
        <v>13.66</v>
      </c>
    </row>
    <row r="1992" spans="2:4">
      <c r="B1992" s="1" t="s">
        <v>1183</v>
      </c>
      <c r="C1992" s="3">
        <v>1.7988999999999999</v>
      </c>
      <c r="D1992" s="3">
        <v>13.66</v>
      </c>
    </row>
    <row r="1993" spans="2:4">
      <c r="B1993" s="1" t="s">
        <v>1184</v>
      </c>
      <c r="C1993" s="3">
        <v>1.8242</v>
      </c>
      <c r="D1993" s="3">
        <v>13.66</v>
      </c>
    </row>
    <row r="1994" spans="2:4">
      <c r="B1994" s="1" t="s">
        <v>1185</v>
      </c>
      <c r="C1994" s="3">
        <v>1.8445</v>
      </c>
      <c r="D1994" s="3">
        <v>13.66</v>
      </c>
    </row>
    <row r="1995" spans="2:4">
      <c r="B1995" s="1" t="s">
        <v>1186</v>
      </c>
      <c r="C1995" s="3">
        <v>1.8277000000000001</v>
      </c>
      <c r="D1995" s="3">
        <v>13.66</v>
      </c>
    </row>
    <row r="1996" spans="2:4">
      <c r="B1996" s="1" t="s">
        <v>1187</v>
      </c>
      <c r="C1996" s="3">
        <v>1.8554999999999999</v>
      </c>
      <c r="D1996" s="3">
        <v>13.66</v>
      </c>
    </row>
    <row r="1997" spans="2:4">
      <c r="B1997" s="1" t="s">
        <v>1188</v>
      </c>
      <c r="C1997" s="3">
        <v>1.9559</v>
      </c>
      <c r="D1997" s="3">
        <v>13.67</v>
      </c>
    </row>
    <row r="1998" spans="2:4">
      <c r="B1998" s="1" t="s">
        <v>1189</v>
      </c>
      <c r="C1998" s="3">
        <v>1.9142999999999999</v>
      </c>
      <c r="D1998" s="3">
        <v>13.66</v>
      </c>
    </row>
    <row r="1999" spans="2:4">
      <c r="B1999" s="2">
        <v>39457</v>
      </c>
      <c r="C1999" s="3">
        <v>1.9213</v>
      </c>
      <c r="D1999" s="3">
        <v>13.66</v>
      </c>
    </row>
    <row r="2000" spans="2:4">
      <c r="B2000" s="2">
        <v>39488</v>
      </c>
      <c r="C2000" s="3">
        <v>2.0081000000000002</v>
      </c>
      <c r="D2000" s="3">
        <v>13.67</v>
      </c>
    </row>
    <row r="2001" spans="2:4">
      <c r="B2001" s="2">
        <v>39517</v>
      </c>
      <c r="C2001" s="3">
        <v>2.0539999999999998</v>
      </c>
      <c r="D2001" s="3">
        <v>13.67</v>
      </c>
    </row>
    <row r="2002" spans="2:4">
      <c r="B2002" s="2">
        <v>39609</v>
      </c>
      <c r="C2002" s="3">
        <v>2.1768999999999998</v>
      </c>
      <c r="D2002" s="3">
        <v>13.67</v>
      </c>
    </row>
    <row r="2003" spans="2:4">
      <c r="B2003" s="2">
        <v>39639</v>
      </c>
      <c r="C2003" s="3">
        <v>2.1882999999999999</v>
      </c>
      <c r="D2003" s="3">
        <v>13.67</v>
      </c>
    </row>
    <row r="2004" spans="2:4">
      <c r="B2004" s="2">
        <v>39670</v>
      </c>
      <c r="C2004" s="3">
        <v>2.3923999999999999</v>
      </c>
      <c r="D2004" s="3">
        <v>13.67</v>
      </c>
    </row>
    <row r="2005" spans="2:4">
      <c r="B2005" s="2">
        <v>39701</v>
      </c>
      <c r="C2005" s="3">
        <v>2.1818</v>
      </c>
      <c r="D2005" s="3">
        <v>13.67</v>
      </c>
    </row>
    <row r="2006" spans="2:4">
      <c r="B2006" s="2">
        <v>39731</v>
      </c>
      <c r="C2006" s="3">
        <v>2.2879999999999998</v>
      </c>
      <c r="D2006" s="3">
        <v>13.67</v>
      </c>
    </row>
    <row r="2007" spans="2:4">
      <c r="B2007" s="1" t="s">
        <v>1190</v>
      </c>
      <c r="C2007" s="3">
        <v>2.1562000000000001</v>
      </c>
      <c r="D2007" s="3">
        <v>13.67</v>
      </c>
    </row>
    <row r="2008" spans="2:4">
      <c r="B2008" s="1" t="s">
        <v>1191</v>
      </c>
      <c r="C2008" s="3">
        <v>2.0789</v>
      </c>
      <c r="D2008" s="3">
        <v>13.67</v>
      </c>
    </row>
    <row r="2009" spans="2:4">
      <c r="B2009" s="1" t="s">
        <v>1192</v>
      </c>
      <c r="C2009" s="3">
        <v>2.1551</v>
      </c>
      <c r="D2009" s="3">
        <v>13.67</v>
      </c>
    </row>
    <row r="2010" spans="2:4">
      <c r="B2010" s="1" t="s">
        <v>1193</v>
      </c>
      <c r="C2010" s="3">
        <v>2.1854</v>
      </c>
      <c r="D2010" s="3">
        <v>13.66</v>
      </c>
    </row>
    <row r="2011" spans="2:4">
      <c r="B2011" s="1" t="s">
        <v>1194</v>
      </c>
      <c r="C2011" s="3">
        <v>2.1019999999999999</v>
      </c>
      <c r="D2011" s="3">
        <v>13.66</v>
      </c>
    </row>
    <row r="2012" spans="2:4">
      <c r="B2012" s="1" t="s">
        <v>1195</v>
      </c>
      <c r="C2012" s="3">
        <v>2.1173999999999999</v>
      </c>
      <c r="D2012" s="3">
        <v>13.66</v>
      </c>
    </row>
    <row r="2013" spans="2:4">
      <c r="B2013" s="1" t="s">
        <v>1196</v>
      </c>
      <c r="C2013" s="3">
        <v>2.1941000000000002</v>
      </c>
      <c r="D2013" s="3">
        <v>13.66</v>
      </c>
    </row>
    <row r="2014" spans="2:4">
      <c r="B2014" s="1" t="s">
        <v>1197</v>
      </c>
      <c r="C2014" s="3">
        <v>2.3650000000000002</v>
      </c>
      <c r="D2014" s="3">
        <v>13.66</v>
      </c>
    </row>
    <row r="2015" spans="2:4">
      <c r="B2015" s="1" t="s">
        <v>1198</v>
      </c>
      <c r="C2015" s="3">
        <v>2.3147000000000002</v>
      </c>
      <c r="D2015" s="3">
        <v>13.66</v>
      </c>
    </row>
    <row r="2016" spans="2:4">
      <c r="B2016" s="1" t="s">
        <v>1199</v>
      </c>
      <c r="C2016" s="3">
        <v>2.3111999999999999</v>
      </c>
      <c r="D2016" s="3">
        <v>13.66</v>
      </c>
    </row>
    <row r="2017" spans="2:4">
      <c r="B2017" s="1" t="s">
        <v>1200</v>
      </c>
      <c r="C2017" s="3">
        <v>2.2524000000000002</v>
      </c>
      <c r="D2017" s="3">
        <v>13.66</v>
      </c>
    </row>
    <row r="2018" spans="2:4">
      <c r="B2018" s="1" t="s">
        <v>1201</v>
      </c>
      <c r="C2018" s="3">
        <v>2.17</v>
      </c>
      <c r="D2018" s="3">
        <v>13.66</v>
      </c>
    </row>
    <row r="2019" spans="2:4">
      <c r="B2019" s="1" t="s">
        <v>1202</v>
      </c>
      <c r="C2019" s="3">
        <v>2.1320000000000001</v>
      </c>
      <c r="D2019" s="3">
        <v>13.67</v>
      </c>
    </row>
    <row r="2020" spans="2:4">
      <c r="B2020" s="1" t="s">
        <v>1203</v>
      </c>
      <c r="C2020" s="3">
        <v>2.1151</v>
      </c>
      <c r="D2020" s="3">
        <v>13.67</v>
      </c>
    </row>
    <row r="2021" spans="2:4">
      <c r="B2021" s="1" t="s">
        <v>1204</v>
      </c>
      <c r="C2021" s="3">
        <v>2.1153</v>
      </c>
      <c r="D2021" s="3">
        <v>13.65</v>
      </c>
    </row>
    <row r="2022" spans="2:4">
      <c r="B2022" s="2">
        <v>39518</v>
      </c>
      <c r="C2022" s="3">
        <v>2.1818</v>
      </c>
      <c r="D2022" s="3">
        <v>13.65</v>
      </c>
    </row>
    <row r="2023" spans="2:4">
      <c r="B2023" s="2">
        <v>39549</v>
      </c>
      <c r="C2023" s="3">
        <v>2.1227</v>
      </c>
      <c r="D2023" s="3">
        <v>13.65</v>
      </c>
    </row>
    <row r="2024" spans="2:4">
      <c r="B2024" s="2">
        <v>39579</v>
      </c>
      <c r="C2024" s="3">
        <v>2.121</v>
      </c>
      <c r="D2024" s="3">
        <v>13.65</v>
      </c>
    </row>
    <row r="2025" spans="2:4">
      <c r="B2025" s="2">
        <v>39610</v>
      </c>
      <c r="C2025" s="3">
        <v>2.1593</v>
      </c>
      <c r="D2025" s="3">
        <v>13.65</v>
      </c>
    </row>
    <row r="2026" spans="2:4">
      <c r="B2026" s="2">
        <v>39640</v>
      </c>
      <c r="C2026" s="3">
        <v>2.1613000000000002</v>
      </c>
      <c r="D2026" s="3">
        <v>13.64</v>
      </c>
    </row>
    <row r="2027" spans="2:4">
      <c r="B2027" s="2">
        <v>39732</v>
      </c>
      <c r="C2027" s="3">
        <v>2.1335000000000002</v>
      </c>
      <c r="D2027" s="3">
        <v>13.64</v>
      </c>
    </row>
    <row r="2028" spans="2:4">
      <c r="B2028" s="2">
        <v>39763</v>
      </c>
      <c r="C2028" s="3">
        <v>2.2010000000000001</v>
      </c>
      <c r="D2028" s="3">
        <v>13.64</v>
      </c>
    </row>
    <row r="2029" spans="2:4">
      <c r="B2029" s="2">
        <v>39793</v>
      </c>
      <c r="C2029" s="3">
        <v>2.2631999999999999</v>
      </c>
      <c r="D2029" s="3">
        <v>13.64</v>
      </c>
    </row>
    <row r="2030" spans="2:4">
      <c r="B2030" s="1" t="s">
        <v>1205</v>
      </c>
      <c r="C2030" s="3">
        <v>2.3313999999999999</v>
      </c>
      <c r="D2030" s="3">
        <v>13.64</v>
      </c>
    </row>
    <row r="2031" spans="2:4">
      <c r="B2031" s="1" t="s">
        <v>1206</v>
      </c>
      <c r="C2031" s="3">
        <v>2.2799999999999998</v>
      </c>
      <c r="D2031" s="3">
        <v>13.63</v>
      </c>
    </row>
    <row r="2032" spans="2:4">
      <c r="B2032" s="1" t="s">
        <v>1207</v>
      </c>
      <c r="C2032" s="3">
        <v>2.294</v>
      </c>
      <c r="D2032" s="3">
        <v>13.63</v>
      </c>
    </row>
    <row r="2033" spans="2:4">
      <c r="B2033" s="1" t="s">
        <v>1208</v>
      </c>
      <c r="C2033" s="3">
        <v>2.2995999999999999</v>
      </c>
      <c r="D2033" s="3">
        <v>13.63</v>
      </c>
    </row>
    <row r="2034" spans="2:4">
      <c r="B2034" s="1" t="s">
        <v>1209</v>
      </c>
      <c r="C2034" s="3">
        <v>2.3765999999999998</v>
      </c>
      <c r="D2034" s="3">
        <v>13.64</v>
      </c>
    </row>
    <row r="2035" spans="2:4">
      <c r="B2035" s="1" t="s">
        <v>1210</v>
      </c>
      <c r="C2035" s="3">
        <v>2.3961999999999999</v>
      </c>
      <c r="D2035" s="3">
        <v>13.63</v>
      </c>
    </row>
    <row r="2036" spans="2:4">
      <c r="B2036" s="1" t="s">
        <v>1211</v>
      </c>
      <c r="C2036" s="3">
        <v>2.4277000000000002</v>
      </c>
      <c r="D2036" s="3">
        <v>13.63</v>
      </c>
    </row>
    <row r="2037" spans="2:4">
      <c r="B2037" s="1" t="s">
        <v>1212</v>
      </c>
      <c r="C2037" s="3">
        <v>2.35</v>
      </c>
      <c r="D2037" s="3">
        <v>13.64</v>
      </c>
    </row>
    <row r="2038" spans="2:4">
      <c r="B2038" s="1" t="s">
        <v>1213</v>
      </c>
      <c r="C2038" s="3">
        <v>2.3056000000000001</v>
      </c>
      <c r="D2038" s="3">
        <v>13.64</v>
      </c>
    </row>
    <row r="2039" spans="2:4">
      <c r="B2039" s="1" t="s">
        <v>1214</v>
      </c>
      <c r="C2039" s="3">
        <v>2.3220999999999998</v>
      </c>
      <c r="D2039" s="3">
        <v>13.64</v>
      </c>
    </row>
    <row r="2040" spans="2:4">
      <c r="B2040" s="1" t="s">
        <v>1215</v>
      </c>
      <c r="C2040" s="3">
        <v>2.2656999999999998</v>
      </c>
      <c r="D2040" s="3">
        <v>13.64</v>
      </c>
    </row>
    <row r="2041" spans="2:4">
      <c r="B2041" s="1" t="s">
        <v>1216</v>
      </c>
      <c r="C2041" s="3">
        <v>2.3331</v>
      </c>
      <c r="D2041" s="3">
        <v>13.65</v>
      </c>
    </row>
    <row r="2042" spans="2:4">
      <c r="B2042" s="2">
        <v>39459</v>
      </c>
      <c r="C2042" s="3">
        <v>2.3565</v>
      </c>
      <c r="D2042" s="3">
        <v>13.65</v>
      </c>
    </row>
    <row r="2043" spans="2:4">
      <c r="B2043" s="2">
        <v>39490</v>
      </c>
      <c r="C2043" s="3">
        <v>2.3456999999999999</v>
      </c>
      <c r="D2043" s="3">
        <v>13.66</v>
      </c>
    </row>
    <row r="2044" spans="2:4">
      <c r="B2044" s="2">
        <v>39519</v>
      </c>
      <c r="C2044" s="3">
        <v>2.4213</v>
      </c>
      <c r="D2044" s="3">
        <v>13.66</v>
      </c>
    </row>
    <row r="2045" spans="2:4">
      <c r="B2045" s="2">
        <v>39550</v>
      </c>
      <c r="C2045" s="3">
        <v>2.4904999999999999</v>
      </c>
      <c r="D2045" s="3">
        <v>13.66</v>
      </c>
    </row>
    <row r="2046" spans="2:4">
      <c r="B2046" s="2">
        <v>39580</v>
      </c>
      <c r="C2046" s="3">
        <v>2.5004</v>
      </c>
      <c r="D2046" s="3">
        <v>13.66</v>
      </c>
    </row>
    <row r="2047" spans="2:4">
      <c r="B2047" s="2">
        <v>39672</v>
      </c>
      <c r="C2047" s="3">
        <v>2.4689000000000001</v>
      </c>
      <c r="D2047" s="3">
        <v>13.66</v>
      </c>
    </row>
    <row r="2048" spans="2:4">
      <c r="B2048" s="2">
        <v>39703</v>
      </c>
      <c r="C2048" s="3">
        <v>2.4828999999999999</v>
      </c>
      <c r="D2048" s="3">
        <v>13.66</v>
      </c>
    </row>
    <row r="2049" spans="2:4">
      <c r="B2049" s="2">
        <v>39733</v>
      </c>
      <c r="C2049" s="3">
        <v>2.4683000000000002</v>
      </c>
      <c r="D2049" s="3">
        <v>13.66</v>
      </c>
    </row>
    <row r="2050" spans="2:4">
      <c r="B2050" s="2">
        <v>39764</v>
      </c>
      <c r="C2050" s="3">
        <v>2.3397000000000001</v>
      </c>
      <c r="D2050" s="3">
        <v>13.66</v>
      </c>
    </row>
    <row r="2051" spans="2:4">
      <c r="B2051" s="2">
        <v>39794</v>
      </c>
      <c r="C2051" s="3">
        <v>2.3919999999999999</v>
      </c>
      <c r="D2051" s="3">
        <v>13.66</v>
      </c>
    </row>
    <row r="2052" spans="2:4">
      <c r="B2052" s="1" t="s">
        <v>1217</v>
      </c>
      <c r="C2052" s="3">
        <v>2.3690000000000002</v>
      </c>
      <c r="D2052" s="3">
        <v>13.66</v>
      </c>
    </row>
    <row r="2053" spans="2:4">
      <c r="B2053" s="1" t="s">
        <v>1218</v>
      </c>
      <c r="C2053" s="3">
        <v>2.3782999999999999</v>
      </c>
      <c r="D2053" s="3">
        <v>13.66</v>
      </c>
    </row>
    <row r="2054" spans="2:4">
      <c r="B2054" s="1" t="s">
        <v>1219</v>
      </c>
      <c r="C2054" s="3">
        <v>2.3576000000000001</v>
      </c>
      <c r="D2054" s="3">
        <v>13.66</v>
      </c>
    </row>
    <row r="2055" spans="2:4">
      <c r="B2055" s="1" t="s">
        <v>1220</v>
      </c>
      <c r="C2055" s="3">
        <v>2.3572000000000002</v>
      </c>
      <c r="D2055" s="3">
        <v>13.66</v>
      </c>
    </row>
    <row r="2056" spans="2:4">
      <c r="B2056" s="1" t="s">
        <v>1221</v>
      </c>
      <c r="C2056" s="3">
        <v>2.3858999999999999</v>
      </c>
      <c r="D2056" s="3">
        <v>13.66</v>
      </c>
    </row>
    <row r="2057" spans="2:4">
      <c r="B2057" s="1" t="s">
        <v>1222</v>
      </c>
      <c r="C2057" s="3">
        <v>2.3740000000000001</v>
      </c>
      <c r="D2057" s="3">
        <v>13.66</v>
      </c>
    </row>
    <row r="2058" spans="2:4">
      <c r="B2058" s="1" t="s">
        <v>1223</v>
      </c>
      <c r="C2058" s="3">
        <v>2.3828999999999998</v>
      </c>
      <c r="D2058" s="3">
        <v>13.66</v>
      </c>
    </row>
    <row r="2059" spans="2:4">
      <c r="B2059" s="1" t="s">
        <v>1224</v>
      </c>
      <c r="C2059" s="3">
        <v>2.3751000000000002</v>
      </c>
      <c r="D2059" s="3">
        <v>13.66</v>
      </c>
    </row>
    <row r="2060" spans="2:4">
      <c r="B2060" s="1" t="s">
        <v>1225</v>
      </c>
      <c r="C2060" s="3">
        <v>2.3613</v>
      </c>
      <c r="D2060" s="3">
        <v>13.66</v>
      </c>
    </row>
    <row r="2061" spans="2:4">
      <c r="B2061" s="1" t="s">
        <v>1226</v>
      </c>
      <c r="C2061" s="3">
        <v>2.3956</v>
      </c>
      <c r="D2061" s="3">
        <v>13.66</v>
      </c>
    </row>
    <row r="2062" spans="2:4">
      <c r="B2062" s="1" t="s">
        <v>1227</v>
      </c>
      <c r="C2062" s="3">
        <v>2.3370000000000002</v>
      </c>
      <c r="D2062" s="3">
        <v>13.66</v>
      </c>
    </row>
    <row r="2063" spans="2:4">
      <c r="B2063" s="1" t="s">
        <v>1228</v>
      </c>
      <c r="C2063" s="3">
        <v>2.3370000000000002</v>
      </c>
      <c r="D2063" s="3">
        <v>13.67</v>
      </c>
    </row>
    <row r="2064" spans="2:4">
      <c r="B2064" s="2">
        <v>39845</v>
      </c>
      <c r="C2064" s="3">
        <v>2.3298000000000001</v>
      </c>
      <c r="D2064" s="3">
        <v>13.67</v>
      </c>
    </row>
    <row r="2065" spans="2:4">
      <c r="B2065" s="2">
        <v>39934</v>
      </c>
      <c r="C2065" s="3">
        <v>2.278</v>
      </c>
      <c r="D2065" s="3">
        <v>13.66</v>
      </c>
    </row>
    <row r="2066" spans="2:4">
      <c r="B2066" s="2">
        <v>39965</v>
      </c>
      <c r="C2066" s="3">
        <v>2.1888999999999998</v>
      </c>
      <c r="D2066" s="3">
        <v>13.66</v>
      </c>
    </row>
    <row r="2067" spans="2:4">
      <c r="B2067" s="2">
        <v>39995</v>
      </c>
      <c r="C2067" s="3">
        <v>2.2174</v>
      </c>
      <c r="D2067" s="3">
        <v>13.66</v>
      </c>
    </row>
    <row r="2068" spans="2:4">
      <c r="B2068" s="2">
        <v>40026</v>
      </c>
      <c r="C2068" s="3">
        <v>2.2683</v>
      </c>
      <c r="D2068" s="3">
        <v>13.66</v>
      </c>
    </row>
    <row r="2069" spans="2:4">
      <c r="B2069" s="2">
        <v>40057</v>
      </c>
      <c r="C2069" s="3">
        <v>2.2867000000000002</v>
      </c>
      <c r="D2069" s="3">
        <v>13.66</v>
      </c>
    </row>
    <row r="2070" spans="2:4">
      <c r="B2070" s="2">
        <v>40148</v>
      </c>
      <c r="C2070" s="3">
        <v>2.2968999999999999</v>
      </c>
      <c r="D2070" s="3">
        <v>13.66</v>
      </c>
    </row>
    <row r="2071" spans="2:4">
      <c r="B2071" s="1" t="s">
        <v>1229</v>
      </c>
      <c r="C2071" s="3">
        <v>2.3083</v>
      </c>
      <c r="D2071" s="3">
        <v>13.66</v>
      </c>
    </row>
    <row r="2072" spans="2:4">
      <c r="B2072" s="1" t="s">
        <v>1230</v>
      </c>
      <c r="C2072" s="3">
        <v>2.3340999999999998</v>
      </c>
      <c r="D2072" s="3">
        <v>13.66</v>
      </c>
    </row>
    <row r="2073" spans="2:4">
      <c r="B2073" s="1" t="s">
        <v>1231</v>
      </c>
      <c r="C2073" s="3">
        <v>2.3803000000000001</v>
      </c>
      <c r="D2073" s="3">
        <v>13.66</v>
      </c>
    </row>
    <row r="2074" spans="2:4">
      <c r="B2074" s="1" t="s">
        <v>1232</v>
      </c>
      <c r="C2074" s="3">
        <v>2.3248000000000002</v>
      </c>
      <c r="D2074" s="3">
        <v>13.66</v>
      </c>
    </row>
    <row r="2075" spans="2:4">
      <c r="B2075" s="1" t="s">
        <v>1233</v>
      </c>
      <c r="C2075" s="3">
        <v>2.3306</v>
      </c>
      <c r="D2075" s="3">
        <v>13.66</v>
      </c>
    </row>
    <row r="2076" spans="2:4">
      <c r="B2076" s="1" t="s">
        <v>1234</v>
      </c>
      <c r="C2076" s="3">
        <v>2.3548</v>
      </c>
      <c r="D2076" s="3">
        <v>13.65</v>
      </c>
    </row>
    <row r="2077" spans="2:4">
      <c r="B2077" s="1" t="s">
        <v>1235</v>
      </c>
      <c r="C2077" s="3">
        <v>2.3544</v>
      </c>
      <c r="D2077" s="3">
        <v>13.65</v>
      </c>
    </row>
    <row r="2078" spans="2:4">
      <c r="B2078" s="1" t="s">
        <v>1236</v>
      </c>
      <c r="C2078" s="3">
        <v>2.3298999999999999</v>
      </c>
      <c r="D2078" s="3">
        <v>12.65</v>
      </c>
    </row>
    <row r="2079" spans="2:4">
      <c r="B2079" s="1" t="s">
        <v>1237</v>
      </c>
      <c r="C2079" s="3">
        <v>2.3567999999999998</v>
      </c>
      <c r="D2079" s="3">
        <v>12.66</v>
      </c>
    </row>
    <row r="2080" spans="2:4">
      <c r="B2080" s="1" t="s">
        <v>1238</v>
      </c>
      <c r="C2080" s="3">
        <v>2.3149000000000002</v>
      </c>
      <c r="D2080" s="3">
        <v>12.65</v>
      </c>
    </row>
    <row r="2081" spans="2:4">
      <c r="B2081" s="1" t="s">
        <v>1239</v>
      </c>
      <c r="C2081" s="3">
        <v>2.3109000000000002</v>
      </c>
      <c r="D2081" s="3">
        <v>12.66</v>
      </c>
    </row>
    <row r="2082" spans="2:4">
      <c r="B2082" s="1" t="s">
        <v>1240</v>
      </c>
      <c r="C2082" s="3">
        <v>2.2982</v>
      </c>
      <c r="D2082" s="3">
        <v>12.66</v>
      </c>
    </row>
    <row r="2083" spans="2:4">
      <c r="B2083" s="1" t="s">
        <v>1241</v>
      </c>
      <c r="C2083" s="3">
        <v>2.2761</v>
      </c>
      <c r="D2083" s="3">
        <v>12.66</v>
      </c>
    </row>
    <row r="2084" spans="2:4">
      <c r="B2084" s="1" t="s">
        <v>1242</v>
      </c>
      <c r="C2084" s="3">
        <v>2.3161999999999998</v>
      </c>
      <c r="D2084" s="3">
        <v>12.66</v>
      </c>
    </row>
    <row r="2085" spans="2:4">
      <c r="B2085" s="2">
        <v>39846</v>
      </c>
      <c r="C2085" s="3">
        <v>2.3475000000000001</v>
      </c>
      <c r="D2085" s="3">
        <v>12.66</v>
      </c>
    </row>
    <row r="2086" spans="2:4">
      <c r="B2086" s="2">
        <v>39874</v>
      </c>
      <c r="C2086" s="3">
        <v>2.3144</v>
      </c>
      <c r="D2086" s="3">
        <v>12.66</v>
      </c>
    </row>
    <row r="2087" spans="2:4">
      <c r="B2087" s="2">
        <v>39905</v>
      </c>
      <c r="C2087" s="3">
        <v>2.2993999999999999</v>
      </c>
      <c r="D2087" s="3">
        <v>12.66</v>
      </c>
    </row>
    <row r="2088" spans="2:4">
      <c r="B2088" s="2">
        <v>39935</v>
      </c>
      <c r="C2088" s="3">
        <v>2.3065000000000002</v>
      </c>
      <c r="D2088" s="3">
        <v>12.66</v>
      </c>
    </row>
    <row r="2089" spans="2:4">
      <c r="B2089" s="2">
        <v>39966</v>
      </c>
      <c r="C2089" s="3">
        <v>2.2658</v>
      </c>
      <c r="D2089" s="3">
        <v>12.66</v>
      </c>
    </row>
    <row r="2090" spans="2:4">
      <c r="B2090" s="2">
        <v>40058</v>
      </c>
      <c r="C2090" s="3">
        <v>2.2446000000000002</v>
      </c>
      <c r="D2090" s="3">
        <v>12.66</v>
      </c>
    </row>
    <row r="2091" spans="2:4">
      <c r="B2091" s="2">
        <v>40088</v>
      </c>
      <c r="C2091" s="3">
        <v>2.2528000000000001</v>
      </c>
      <c r="D2091" s="3">
        <v>12.66</v>
      </c>
    </row>
    <row r="2092" spans="2:4">
      <c r="B2092" s="2">
        <v>40119</v>
      </c>
      <c r="C2092" s="3">
        <v>2.2869999999999999</v>
      </c>
      <c r="D2092" s="3">
        <v>12.66</v>
      </c>
    </row>
    <row r="2093" spans="2:4">
      <c r="B2093" s="2">
        <v>40149</v>
      </c>
      <c r="C2093" s="3">
        <v>2.2909000000000002</v>
      </c>
      <c r="D2093" s="3">
        <v>12.66</v>
      </c>
    </row>
    <row r="2094" spans="2:4">
      <c r="B2094" s="1" t="s">
        <v>1243</v>
      </c>
      <c r="C2094" s="3">
        <v>2.2679999999999998</v>
      </c>
      <c r="D2094" s="3">
        <v>12.66</v>
      </c>
    </row>
    <row r="2095" spans="2:4">
      <c r="B2095" s="1" t="s">
        <v>1244</v>
      </c>
      <c r="C2095" s="3">
        <v>2.2719</v>
      </c>
      <c r="D2095" s="3">
        <v>12.66</v>
      </c>
    </row>
    <row r="2096" spans="2:4">
      <c r="B2096" s="1" t="s">
        <v>1245</v>
      </c>
      <c r="C2096" s="3">
        <v>2.3130999999999999</v>
      </c>
      <c r="D2096" s="3">
        <v>12.66</v>
      </c>
    </row>
    <row r="2097" spans="2:4">
      <c r="B2097" s="1" t="s">
        <v>1246</v>
      </c>
      <c r="C2097" s="3">
        <v>2.3395999999999999</v>
      </c>
      <c r="D2097" s="3">
        <v>12.66</v>
      </c>
    </row>
    <row r="2098" spans="2:4">
      <c r="B2098" s="1" t="s">
        <v>1247</v>
      </c>
      <c r="C2098" s="3">
        <v>2.3249</v>
      </c>
      <c r="D2098" s="3">
        <v>12.66</v>
      </c>
    </row>
    <row r="2099" spans="2:4">
      <c r="B2099" s="1" t="s">
        <v>1248</v>
      </c>
      <c r="C2099" s="3">
        <v>2.3915999999999999</v>
      </c>
      <c r="D2099" s="3">
        <v>12.66</v>
      </c>
    </row>
    <row r="2100" spans="2:4">
      <c r="B2100" s="1" t="s">
        <v>1249</v>
      </c>
      <c r="C2100" s="3">
        <v>2.3814000000000002</v>
      </c>
      <c r="D2100" s="3">
        <v>12.66</v>
      </c>
    </row>
    <row r="2101" spans="2:4">
      <c r="B2101" s="1" t="s">
        <v>1250</v>
      </c>
      <c r="C2101" s="3">
        <v>2.3502999999999998</v>
      </c>
      <c r="D2101" s="3">
        <v>12.66</v>
      </c>
    </row>
    <row r="2102" spans="2:4">
      <c r="B2102" s="1" t="s">
        <v>1251</v>
      </c>
      <c r="C2102" s="3">
        <v>2.3784000000000001</v>
      </c>
      <c r="D2102" s="3">
        <v>12.66</v>
      </c>
    </row>
    <row r="2103" spans="2:4">
      <c r="B2103" s="2">
        <v>39847</v>
      </c>
      <c r="C2103" s="3">
        <v>2.4121000000000001</v>
      </c>
      <c r="D2103" s="3">
        <v>12.66</v>
      </c>
    </row>
    <row r="2104" spans="2:4">
      <c r="B2104" s="2">
        <v>39875</v>
      </c>
      <c r="C2104" s="3">
        <v>2.4218000000000002</v>
      </c>
      <c r="D2104" s="3">
        <v>12.66</v>
      </c>
    </row>
    <row r="2105" spans="2:4">
      <c r="B2105" s="2">
        <v>39906</v>
      </c>
      <c r="C2105" s="3">
        <v>2.3917000000000002</v>
      </c>
      <c r="D2105" s="3">
        <v>12.66</v>
      </c>
    </row>
    <row r="2106" spans="2:4">
      <c r="B2106" s="2">
        <v>39936</v>
      </c>
      <c r="C2106" s="3">
        <v>2.3822000000000001</v>
      </c>
      <c r="D2106" s="3">
        <v>12.66</v>
      </c>
    </row>
    <row r="2107" spans="2:4">
      <c r="B2107" s="2">
        <v>39967</v>
      </c>
      <c r="C2107" s="3">
        <v>2.3767999999999998</v>
      </c>
      <c r="D2107" s="3">
        <v>12.66</v>
      </c>
    </row>
    <row r="2108" spans="2:4">
      <c r="B2108" s="2">
        <v>40059</v>
      </c>
      <c r="C2108" s="3">
        <v>2.3780999999999999</v>
      </c>
      <c r="D2108" s="3">
        <v>12.66</v>
      </c>
    </row>
    <row r="2109" spans="2:4">
      <c r="B2109" s="2">
        <v>40089</v>
      </c>
      <c r="C2109" s="3">
        <v>2.3515000000000001</v>
      </c>
      <c r="D2109" s="3">
        <v>12.66</v>
      </c>
    </row>
    <row r="2110" spans="2:4">
      <c r="B2110" s="2">
        <v>40120</v>
      </c>
      <c r="C2110" s="3">
        <v>2.3365999999999998</v>
      </c>
      <c r="D2110" s="3">
        <v>12.66</v>
      </c>
    </row>
    <row r="2111" spans="2:4">
      <c r="B2111" s="2">
        <v>40150</v>
      </c>
      <c r="C2111" s="3">
        <v>2.3157999999999999</v>
      </c>
      <c r="D2111" s="3">
        <v>11.16</v>
      </c>
    </row>
    <row r="2112" spans="2:4">
      <c r="B2112" s="1" t="s">
        <v>1252</v>
      </c>
      <c r="C2112" s="3">
        <v>2.3012000000000001</v>
      </c>
      <c r="D2112" s="3">
        <v>11.16</v>
      </c>
    </row>
    <row r="2113" spans="2:4">
      <c r="B2113" s="1" t="s">
        <v>1253</v>
      </c>
      <c r="C2113" s="3">
        <v>2.2705000000000002</v>
      </c>
      <c r="D2113" s="3">
        <v>11.16</v>
      </c>
    </row>
    <row r="2114" spans="2:4">
      <c r="B2114" s="1" t="s">
        <v>1254</v>
      </c>
      <c r="C2114" s="3">
        <v>2.2833000000000001</v>
      </c>
      <c r="D2114" s="3">
        <v>11.16</v>
      </c>
    </row>
    <row r="2115" spans="2:4">
      <c r="B2115" s="1" t="s">
        <v>1255</v>
      </c>
      <c r="C2115" s="3">
        <v>2.2806000000000002</v>
      </c>
      <c r="D2115" s="3">
        <v>11.16</v>
      </c>
    </row>
    <row r="2116" spans="2:4">
      <c r="B2116" s="1" t="s">
        <v>1256</v>
      </c>
      <c r="C2116" s="3">
        <v>2.2378999999999998</v>
      </c>
      <c r="D2116" s="3">
        <v>11.16</v>
      </c>
    </row>
    <row r="2117" spans="2:4">
      <c r="B2117" s="1" t="s">
        <v>1257</v>
      </c>
      <c r="C2117" s="3">
        <v>2.2566999999999999</v>
      </c>
      <c r="D2117" s="3">
        <v>11.16</v>
      </c>
    </row>
    <row r="2118" spans="2:4">
      <c r="B2118" s="1" t="s">
        <v>1258</v>
      </c>
      <c r="C2118" s="3">
        <v>2.2505000000000002</v>
      </c>
      <c r="D2118" s="3">
        <v>11.16</v>
      </c>
    </row>
    <row r="2119" spans="2:4">
      <c r="B2119" s="1" t="s">
        <v>1259</v>
      </c>
      <c r="C2119" s="3">
        <v>2.2566999999999999</v>
      </c>
      <c r="D2119" s="3">
        <v>11.16</v>
      </c>
    </row>
    <row r="2120" spans="2:4">
      <c r="B2120" s="1" t="s">
        <v>1260</v>
      </c>
      <c r="C2120" s="3">
        <v>2.2435</v>
      </c>
      <c r="D2120" s="3">
        <v>11.16</v>
      </c>
    </row>
    <row r="2121" spans="2:4">
      <c r="B2121" s="1" t="s">
        <v>1261</v>
      </c>
      <c r="C2121" s="3">
        <v>2.2374999999999998</v>
      </c>
      <c r="D2121" s="3">
        <v>11.16</v>
      </c>
    </row>
    <row r="2122" spans="2:4">
      <c r="B2122" s="1" t="s">
        <v>1262</v>
      </c>
      <c r="C2122" s="3">
        <v>2.2745000000000002</v>
      </c>
      <c r="D2122" s="3">
        <v>11.16</v>
      </c>
    </row>
    <row r="2123" spans="2:4">
      <c r="B2123" s="1" t="s">
        <v>1263</v>
      </c>
      <c r="C2123" s="3">
        <v>2.3296999999999999</v>
      </c>
      <c r="D2123" s="3">
        <v>11.16</v>
      </c>
    </row>
    <row r="2124" spans="2:4">
      <c r="B2124" s="1" t="s">
        <v>1264</v>
      </c>
      <c r="C2124" s="3">
        <v>2.3151999999999999</v>
      </c>
      <c r="D2124" s="3">
        <v>11.16</v>
      </c>
    </row>
    <row r="2125" spans="2:4">
      <c r="B2125" s="2">
        <v>39817</v>
      </c>
      <c r="C2125" s="3">
        <v>2.2898999999999998</v>
      </c>
      <c r="D2125" s="3">
        <v>11.16</v>
      </c>
    </row>
    <row r="2126" spans="2:4">
      <c r="B2126" s="2">
        <v>39848</v>
      </c>
      <c r="C2126" s="3">
        <v>2.2355</v>
      </c>
      <c r="D2126" s="3">
        <v>11.16</v>
      </c>
    </row>
    <row r="2127" spans="2:4">
      <c r="B2127" s="2">
        <v>39876</v>
      </c>
      <c r="C2127" s="3">
        <v>2.2071999999999998</v>
      </c>
      <c r="D2127" s="3">
        <v>11.16</v>
      </c>
    </row>
    <row r="2128" spans="2:4">
      <c r="B2128" s="2">
        <v>39968</v>
      </c>
      <c r="C2128" s="3">
        <v>2.2252000000000001</v>
      </c>
      <c r="D2128" s="3">
        <v>11.16</v>
      </c>
    </row>
    <row r="2129" spans="2:4">
      <c r="B2129" s="2">
        <v>39998</v>
      </c>
      <c r="C2129" s="3">
        <v>2.2248999999999999</v>
      </c>
      <c r="D2129" s="3">
        <v>11.16</v>
      </c>
    </row>
    <row r="2130" spans="2:4">
      <c r="B2130" s="2">
        <v>40029</v>
      </c>
      <c r="C2130" s="3">
        <v>2.2014</v>
      </c>
      <c r="D2130" s="3">
        <v>11.16</v>
      </c>
    </row>
    <row r="2131" spans="2:4">
      <c r="B2131" s="2">
        <v>40060</v>
      </c>
      <c r="C2131" s="3">
        <v>2.1766000000000001</v>
      </c>
      <c r="D2131" s="3">
        <v>11.16</v>
      </c>
    </row>
    <row r="2132" spans="2:4">
      <c r="B2132" s="1" t="s">
        <v>1265</v>
      </c>
      <c r="C2132" s="3">
        <v>2.1699000000000002</v>
      </c>
      <c r="D2132" s="3">
        <v>11.16</v>
      </c>
    </row>
    <row r="2133" spans="2:4">
      <c r="B2133" s="1" t="s">
        <v>1266</v>
      </c>
      <c r="C2133" s="3">
        <v>2.1876000000000002</v>
      </c>
      <c r="D2133" s="3">
        <v>11.16</v>
      </c>
    </row>
    <row r="2134" spans="2:4">
      <c r="B2134" s="1" t="s">
        <v>1267</v>
      </c>
      <c r="C2134" s="3">
        <v>2.1991999999999998</v>
      </c>
      <c r="D2134" s="3">
        <v>11.16</v>
      </c>
    </row>
    <row r="2135" spans="2:4">
      <c r="B2135" s="1" t="s">
        <v>1268</v>
      </c>
      <c r="C2135" s="3">
        <v>2.1791</v>
      </c>
      <c r="D2135" s="3">
        <v>11.16</v>
      </c>
    </row>
    <row r="2136" spans="2:4">
      <c r="B2136" s="1" t="s">
        <v>1269</v>
      </c>
      <c r="C2136" s="3">
        <v>2.1863999999999999</v>
      </c>
      <c r="D2136" s="3">
        <v>11.16</v>
      </c>
    </row>
    <row r="2137" spans="2:4">
      <c r="B2137" s="1" t="s">
        <v>1270</v>
      </c>
      <c r="C2137" s="3">
        <v>2.2349999999999999</v>
      </c>
      <c r="D2137" s="3">
        <v>11.16</v>
      </c>
    </row>
    <row r="2138" spans="2:4">
      <c r="B2138" s="1" t="s">
        <v>1271</v>
      </c>
      <c r="C2138" s="3">
        <v>2.2128000000000001</v>
      </c>
      <c r="D2138" s="3">
        <v>11.16</v>
      </c>
    </row>
    <row r="2139" spans="2:4">
      <c r="B2139" s="1" t="s">
        <v>1272</v>
      </c>
      <c r="C2139" s="3">
        <v>2.2107000000000001</v>
      </c>
      <c r="D2139" s="3">
        <v>11.16</v>
      </c>
    </row>
    <row r="2140" spans="2:4">
      <c r="B2140" s="1" t="s">
        <v>1273</v>
      </c>
      <c r="C2140" s="3">
        <v>2.1932999999999998</v>
      </c>
      <c r="D2140" s="3">
        <v>11.16</v>
      </c>
    </row>
    <row r="2141" spans="2:4">
      <c r="B2141" s="1" t="s">
        <v>1274</v>
      </c>
      <c r="C2141" s="3">
        <v>2.2164999999999999</v>
      </c>
      <c r="D2141" s="3">
        <v>11.16</v>
      </c>
    </row>
    <row r="2142" spans="2:4">
      <c r="B2142" s="1" t="s">
        <v>1275</v>
      </c>
      <c r="C2142" s="3">
        <v>2.2037</v>
      </c>
      <c r="D2142" s="3">
        <v>11.16</v>
      </c>
    </row>
    <row r="2143" spans="2:4">
      <c r="B2143" s="1" t="s">
        <v>1276</v>
      </c>
      <c r="C2143" s="3">
        <v>2.1838000000000002</v>
      </c>
      <c r="D2143" s="3">
        <v>11.15</v>
      </c>
    </row>
    <row r="2144" spans="2:4">
      <c r="B2144" s="1" t="s">
        <v>1277</v>
      </c>
      <c r="C2144" s="3">
        <v>2.1783000000000001</v>
      </c>
      <c r="D2144" s="3">
        <v>10.16</v>
      </c>
    </row>
    <row r="2145" spans="2:4">
      <c r="B2145" s="2">
        <v>39908</v>
      </c>
      <c r="C2145" s="3">
        <v>2.1368999999999998</v>
      </c>
      <c r="D2145" s="3">
        <v>10.16</v>
      </c>
    </row>
    <row r="2146" spans="2:4">
      <c r="B2146" s="2">
        <v>39938</v>
      </c>
      <c r="C2146" s="3">
        <v>2.1476000000000002</v>
      </c>
      <c r="D2146" s="3">
        <v>10.16</v>
      </c>
    </row>
    <row r="2147" spans="2:4">
      <c r="B2147" s="2">
        <v>39969</v>
      </c>
      <c r="C2147" s="3">
        <v>2.1213000000000002</v>
      </c>
      <c r="D2147" s="3">
        <v>10.16</v>
      </c>
    </row>
    <row r="2148" spans="2:4">
      <c r="B2148" s="2">
        <v>39999</v>
      </c>
      <c r="C2148" s="3">
        <v>2.0983999999999998</v>
      </c>
      <c r="D2148" s="3">
        <v>10.16</v>
      </c>
    </row>
    <row r="2149" spans="2:4">
      <c r="B2149" s="2">
        <v>40030</v>
      </c>
      <c r="C2149" s="3">
        <v>2.0750000000000002</v>
      </c>
      <c r="D2149" s="3">
        <v>10.16</v>
      </c>
    </row>
    <row r="2150" spans="2:4">
      <c r="B2150" s="2">
        <v>40122</v>
      </c>
      <c r="C2150" s="3">
        <v>2.0579000000000001</v>
      </c>
      <c r="D2150" s="3">
        <v>10.16</v>
      </c>
    </row>
    <row r="2151" spans="2:4">
      <c r="B2151" s="2">
        <v>40152</v>
      </c>
      <c r="C2151" s="3">
        <v>2.0649000000000002</v>
      </c>
      <c r="D2151" s="3">
        <v>10.15</v>
      </c>
    </row>
    <row r="2152" spans="2:4">
      <c r="B2152" s="1" t="s">
        <v>1278</v>
      </c>
      <c r="C2152" s="3">
        <v>2.0992000000000002</v>
      </c>
      <c r="D2152" s="3">
        <v>10.16</v>
      </c>
    </row>
    <row r="2153" spans="2:4">
      <c r="B2153" s="1" t="s">
        <v>1279</v>
      </c>
      <c r="C2153" s="3">
        <v>2.0929000000000002</v>
      </c>
      <c r="D2153" s="3">
        <v>10.16</v>
      </c>
    </row>
    <row r="2154" spans="2:4">
      <c r="B2154" s="1" t="s">
        <v>1280</v>
      </c>
      <c r="C2154" s="3">
        <v>2.0762</v>
      </c>
      <c r="D2154" s="3">
        <v>10.16</v>
      </c>
    </row>
    <row r="2155" spans="2:4">
      <c r="B2155" s="1" t="s">
        <v>1281</v>
      </c>
      <c r="C2155" s="3">
        <v>2.0783999999999998</v>
      </c>
      <c r="D2155" s="3">
        <v>10.16</v>
      </c>
    </row>
    <row r="2156" spans="2:4">
      <c r="B2156" s="1" t="s">
        <v>1282</v>
      </c>
      <c r="C2156" s="3">
        <v>2.0488</v>
      </c>
      <c r="D2156" s="3">
        <v>10.16</v>
      </c>
    </row>
    <row r="2157" spans="2:4">
      <c r="B2157" s="1" t="s">
        <v>1283</v>
      </c>
      <c r="C2157" s="3">
        <v>2.0198999999999998</v>
      </c>
      <c r="D2157" s="3">
        <v>10.16</v>
      </c>
    </row>
    <row r="2158" spans="2:4">
      <c r="B2158" s="1" t="s">
        <v>1284</v>
      </c>
      <c r="C2158" s="3">
        <v>2.0264000000000002</v>
      </c>
      <c r="D2158" s="3">
        <v>10.16</v>
      </c>
    </row>
    <row r="2159" spans="2:4">
      <c r="B2159" s="1" t="s">
        <v>1285</v>
      </c>
      <c r="C2159" s="3">
        <v>2.0278999999999998</v>
      </c>
      <c r="D2159" s="3">
        <v>10.16</v>
      </c>
    </row>
    <row r="2160" spans="2:4">
      <c r="B2160" s="1" t="s">
        <v>1286</v>
      </c>
      <c r="C2160" s="3">
        <v>2.0234000000000001</v>
      </c>
      <c r="D2160" s="3">
        <v>10.16</v>
      </c>
    </row>
    <row r="2161" spans="2:4">
      <c r="B2161" s="1" t="s">
        <v>1287</v>
      </c>
      <c r="C2161" s="3">
        <v>2.0261</v>
      </c>
      <c r="D2161" s="3">
        <v>10.16</v>
      </c>
    </row>
    <row r="2162" spans="2:4">
      <c r="B2162" s="1" t="s">
        <v>1288</v>
      </c>
      <c r="C2162" s="3">
        <v>2.0095000000000001</v>
      </c>
      <c r="D2162" s="3">
        <v>10.16</v>
      </c>
    </row>
    <row r="2163" spans="2:4">
      <c r="B2163" s="1" t="s">
        <v>1289</v>
      </c>
      <c r="C2163" s="3">
        <v>2.0144000000000002</v>
      </c>
      <c r="D2163" s="3">
        <v>10.16</v>
      </c>
    </row>
    <row r="2164" spans="2:4">
      <c r="B2164" s="1" t="s">
        <v>1290</v>
      </c>
      <c r="C2164" s="3">
        <v>1.9730000000000001</v>
      </c>
      <c r="D2164" s="3">
        <v>10.16</v>
      </c>
    </row>
    <row r="2165" spans="2:4">
      <c r="B2165" s="2">
        <v>39819</v>
      </c>
      <c r="C2165" s="3">
        <v>1.944</v>
      </c>
      <c r="D2165" s="3">
        <v>10.16</v>
      </c>
    </row>
    <row r="2166" spans="2:4">
      <c r="B2166" s="2">
        <v>39850</v>
      </c>
      <c r="C2166" s="3">
        <v>1.9370000000000001</v>
      </c>
      <c r="D2166" s="3">
        <v>10.16</v>
      </c>
    </row>
    <row r="2167" spans="2:4">
      <c r="B2167" s="2">
        <v>39878</v>
      </c>
      <c r="C2167" s="3">
        <v>1.96</v>
      </c>
      <c r="D2167" s="3">
        <v>10.16</v>
      </c>
    </row>
    <row r="2168" spans="2:4">
      <c r="B2168" s="2">
        <v>39909</v>
      </c>
      <c r="C2168" s="3">
        <v>1.9497</v>
      </c>
      <c r="D2168" s="3">
        <v>10.16</v>
      </c>
    </row>
    <row r="2169" spans="2:4">
      <c r="B2169" s="2">
        <v>39939</v>
      </c>
      <c r="C2169" s="3">
        <v>1.9534</v>
      </c>
      <c r="D2169" s="3">
        <v>10.16</v>
      </c>
    </row>
    <row r="2170" spans="2:4">
      <c r="B2170" s="2">
        <v>40031</v>
      </c>
      <c r="C2170" s="3">
        <v>1.9703999999999999</v>
      </c>
      <c r="D2170" s="3">
        <v>10.16</v>
      </c>
    </row>
    <row r="2171" spans="2:4">
      <c r="B2171" s="2">
        <v>40062</v>
      </c>
      <c r="C2171" s="3">
        <v>1.9384999999999999</v>
      </c>
      <c r="D2171" s="3">
        <v>10.16</v>
      </c>
    </row>
    <row r="2172" spans="2:4">
      <c r="B2172" s="2">
        <v>40092</v>
      </c>
      <c r="C2172" s="3">
        <v>1.9474</v>
      </c>
      <c r="D2172" s="3">
        <v>10.15</v>
      </c>
    </row>
    <row r="2173" spans="2:4">
      <c r="B2173" s="2">
        <v>40153</v>
      </c>
      <c r="C2173" s="3">
        <v>1.9300999999999999</v>
      </c>
      <c r="D2173" s="3">
        <v>9.16</v>
      </c>
    </row>
    <row r="2174" spans="2:4">
      <c r="B2174" s="1" t="s">
        <v>1291</v>
      </c>
      <c r="C2174" s="3">
        <v>1.9458</v>
      </c>
      <c r="D2174" s="3">
        <v>9.16</v>
      </c>
    </row>
    <row r="2175" spans="2:4">
      <c r="B2175" s="1" t="s">
        <v>1292</v>
      </c>
      <c r="C2175" s="3">
        <v>1.9460999999999999</v>
      </c>
      <c r="D2175" s="3">
        <v>9.16</v>
      </c>
    </row>
    <row r="2176" spans="2:4">
      <c r="B2176" s="1" t="s">
        <v>1293</v>
      </c>
      <c r="C2176" s="3">
        <v>1.9783999999999999</v>
      </c>
      <c r="D2176" s="3">
        <v>9.16</v>
      </c>
    </row>
    <row r="2177" spans="2:4">
      <c r="B2177" s="1" t="s">
        <v>1294</v>
      </c>
      <c r="C2177" s="3">
        <v>1.9709000000000001</v>
      </c>
      <c r="D2177" s="3">
        <v>9.16</v>
      </c>
    </row>
    <row r="2178" spans="2:4">
      <c r="B2178" s="1" t="s">
        <v>1295</v>
      </c>
      <c r="C2178" s="3">
        <v>1.9592000000000001</v>
      </c>
      <c r="D2178" s="3">
        <v>9.16</v>
      </c>
    </row>
    <row r="2179" spans="2:4">
      <c r="B2179" s="1" t="s">
        <v>1296</v>
      </c>
      <c r="C2179" s="3">
        <v>2.0074000000000001</v>
      </c>
      <c r="D2179" s="3">
        <v>9.16</v>
      </c>
    </row>
    <row r="2180" spans="2:4">
      <c r="B2180" s="1" t="s">
        <v>1297</v>
      </c>
      <c r="C2180" s="3">
        <v>2.0019</v>
      </c>
      <c r="D2180" s="3">
        <v>9.16</v>
      </c>
    </row>
    <row r="2181" spans="2:4">
      <c r="B2181" s="1" t="s">
        <v>1298</v>
      </c>
      <c r="C2181" s="3">
        <v>1.9723999999999999</v>
      </c>
      <c r="D2181" s="3">
        <v>9.16</v>
      </c>
    </row>
    <row r="2182" spans="2:4">
      <c r="B2182" s="1" t="s">
        <v>1299</v>
      </c>
      <c r="C2182" s="3">
        <v>1.9561999999999999</v>
      </c>
      <c r="D2182" s="3">
        <v>9.16</v>
      </c>
    </row>
    <row r="2183" spans="2:4">
      <c r="B2183" s="1" t="s">
        <v>1300</v>
      </c>
      <c r="C2183" s="3">
        <v>1.9396</v>
      </c>
      <c r="D2183" s="3">
        <v>9.16</v>
      </c>
    </row>
    <row r="2184" spans="2:4">
      <c r="B2184" s="1" t="s">
        <v>1301</v>
      </c>
      <c r="C2184" s="3">
        <v>1.9487000000000001</v>
      </c>
      <c r="D2184" s="3">
        <v>9.16</v>
      </c>
    </row>
    <row r="2185" spans="2:4">
      <c r="B2185" s="1" t="s">
        <v>1302</v>
      </c>
      <c r="C2185" s="3">
        <v>1.9516</v>
      </c>
      <c r="D2185" s="3">
        <v>9.16</v>
      </c>
    </row>
    <row r="2186" spans="2:4">
      <c r="B2186" s="2">
        <v>39820</v>
      </c>
      <c r="C2186" s="3">
        <v>1.9341999999999999</v>
      </c>
      <c r="D2186" s="3">
        <v>9.16</v>
      </c>
    </row>
    <row r="2187" spans="2:4">
      <c r="B2187" s="2">
        <v>39851</v>
      </c>
      <c r="C2187" s="3">
        <v>1.9469000000000001</v>
      </c>
      <c r="D2187" s="3">
        <v>9.16</v>
      </c>
    </row>
    <row r="2188" spans="2:4">
      <c r="B2188" s="2">
        <v>39879</v>
      </c>
      <c r="C2188" s="3">
        <v>1.9474</v>
      </c>
      <c r="D2188" s="3">
        <v>9.16</v>
      </c>
    </row>
    <row r="2189" spans="2:4">
      <c r="B2189" s="2">
        <v>39971</v>
      </c>
      <c r="C2189" s="3">
        <v>1.9711000000000001</v>
      </c>
      <c r="D2189" s="3">
        <v>9.16</v>
      </c>
    </row>
    <row r="2190" spans="2:4">
      <c r="B2190" s="2">
        <v>40001</v>
      </c>
      <c r="C2190" s="3">
        <v>1.9641</v>
      </c>
      <c r="D2190" s="3">
        <v>9.16</v>
      </c>
    </row>
    <row r="2191" spans="2:4">
      <c r="B2191" s="2">
        <v>40032</v>
      </c>
      <c r="C2191" s="3">
        <v>1.9982</v>
      </c>
      <c r="D2191" s="3">
        <v>9.16</v>
      </c>
    </row>
    <row r="2192" spans="2:4">
      <c r="B2192" s="2">
        <v>40063</v>
      </c>
      <c r="C2192" s="3">
        <v>1.9921</v>
      </c>
      <c r="D2192" s="3">
        <v>9.16</v>
      </c>
    </row>
    <row r="2193" spans="2:4">
      <c r="B2193" s="2">
        <v>40093</v>
      </c>
      <c r="C2193" s="3">
        <v>2.0146999999999999</v>
      </c>
      <c r="D2193" s="3">
        <v>9.16</v>
      </c>
    </row>
    <row r="2194" spans="2:4">
      <c r="B2194" s="1" t="s">
        <v>1303</v>
      </c>
      <c r="C2194" s="3">
        <v>1.9895</v>
      </c>
      <c r="D2194" s="3">
        <v>9.16</v>
      </c>
    </row>
    <row r="2195" spans="2:4">
      <c r="B2195" s="1" t="s">
        <v>1304</v>
      </c>
      <c r="C2195" s="3">
        <v>1.9703999999999999</v>
      </c>
      <c r="D2195" s="3">
        <v>9.16</v>
      </c>
    </row>
    <row r="2196" spans="2:4">
      <c r="B2196" s="1" t="s">
        <v>1305</v>
      </c>
      <c r="C2196" s="3">
        <v>1.9419999999999999</v>
      </c>
      <c r="D2196" s="3">
        <v>9.16</v>
      </c>
    </row>
    <row r="2197" spans="2:4">
      <c r="B2197" s="1" t="s">
        <v>1306</v>
      </c>
      <c r="C2197" s="3">
        <v>1.9339999999999999</v>
      </c>
      <c r="D2197" s="3">
        <v>9.16</v>
      </c>
    </row>
    <row r="2198" spans="2:4">
      <c r="B2198" s="1" t="s">
        <v>1307</v>
      </c>
      <c r="C2198" s="3">
        <v>1.929</v>
      </c>
      <c r="D2198" s="3">
        <v>9.16</v>
      </c>
    </row>
    <row r="2199" spans="2:4">
      <c r="B2199" s="1" t="s">
        <v>1308</v>
      </c>
      <c r="C2199" s="3">
        <v>1.9068000000000001</v>
      </c>
      <c r="D2199" s="3">
        <v>9.16</v>
      </c>
    </row>
    <row r="2200" spans="2:4">
      <c r="B2200" s="1" t="s">
        <v>1309</v>
      </c>
      <c r="C2200" s="3">
        <v>1.9043000000000001</v>
      </c>
      <c r="D2200" s="3">
        <v>9.16</v>
      </c>
    </row>
    <row r="2201" spans="2:4">
      <c r="B2201" s="1" t="s">
        <v>1310</v>
      </c>
      <c r="C2201" s="3">
        <v>1.9029</v>
      </c>
      <c r="D2201" s="3">
        <v>9.15</v>
      </c>
    </row>
    <row r="2202" spans="2:4">
      <c r="B2202" s="1" t="s">
        <v>1311</v>
      </c>
      <c r="C2202" s="3">
        <v>1.8922000000000001</v>
      </c>
      <c r="D2202" s="3">
        <v>8.66</v>
      </c>
    </row>
    <row r="2203" spans="2:4">
      <c r="B2203" s="1" t="s">
        <v>1312</v>
      </c>
      <c r="C2203" s="3">
        <v>1.8959999999999999</v>
      </c>
      <c r="D2203" s="3">
        <v>8.66</v>
      </c>
    </row>
    <row r="2204" spans="2:4">
      <c r="B2204" s="1" t="s">
        <v>1313</v>
      </c>
      <c r="C2204" s="3">
        <v>1.8836999999999999</v>
      </c>
      <c r="D2204" s="3">
        <v>8.66</v>
      </c>
    </row>
    <row r="2205" spans="2:4">
      <c r="B2205" s="1" t="s">
        <v>1314</v>
      </c>
      <c r="C2205" s="3">
        <v>1.8818999999999999</v>
      </c>
      <c r="D2205" s="3">
        <v>8.65</v>
      </c>
    </row>
    <row r="2206" spans="2:4">
      <c r="B2206" s="1" t="s">
        <v>1315</v>
      </c>
      <c r="C2206" s="3">
        <v>1.8982000000000001</v>
      </c>
      <c r="D2206" s="3">
        <v>8.66</v>
      </c>
    </row>
    <row r="2207" spans="2:4">
      <c r="B2207" s="1" t="s">
        <v>1316</v>
      </c>
      <c r="C2207" s="3">
        <v>1.8811</v>
      </c>
      <c r="D2207" s="3">
        <v>8.65</v>
      </c>
    </row>
    <row r="2208" spans="2:4">
      <c r="B2208" s="1" t="s">
        <v>1317</v>
      </c>
      <c r="C2208" s="3">
        <v>1.8726</v>
      </c>
      <c r="D2208" s="3">
        <v>8.65</v>
      </c>
    </row>
    <row r="2209" spans="2:4">
      <c r="B2209" s="2">
        <v>39880</v>
      </c>
      <c r="C2209" s="3">
        <v>1.8369</v>
      </c>
      <c r="D2209" s="3">
        <v>8.65</v>
      </c>
    </row>
    <row r="2210" spans="2:4">
      <c r="B2210" s="2">
        <v>39911</v>
      </c>
      <c r="C2210" s="3">
        <v>1.8271999999999999</v>
      </c>
      <c r="D2210" s="3">
        <v>8.65</v>
      </c>
    </row>
    <row r="2211" spans="2:4">
      <c r="B2211" s="2">
        <v>39941</v>
      </c>
      <c r="C2211" s="3">
        <v>1.8181</v>
      </c>
      <c r="D2211" s="3">
        <v>8.65</v>
      </c>
    </row>
    <row r="2212" spans="2:4">
      <c r="B2212" s="2">
        <v>39972</v>
      </c>
      <c r="C2212" s="3">
        <v>1.8348</v>
      </c>
      <c r="D2212" s="3">
        <v>8.65</v>
      </c>
    </row>
    <row r="2213" spans="2:4">
      <c r="B2213" s="2">
        <v>40002</v>
      </c>
      <c r="C2213" s="3">
        <v>1.8231999999999999</v>
      </c>
      <c r="D2213" s="3">
        <v>8.65</v>
      </c>
    </row>
    <row r="2214" spans="2:4">
      <c r="B2214" s="2">
        <v>40094</v>
      </c>
      <c r="C2214" s="3">
        <v>1.8411999999999999</v>
      </c>
      <c r="D2214" s="3">
        <v>8.65</v>
      </c>
    </row>
    <row r="2215" spans="2:4">
      <c r="B2215" s="2">
        <v>40125</v>
      </c>
      <c r="C2215" s="3">
        <v>1.8456999999999999</v>
      </c>
      <c r="D2215" s="3">
        <v>8.65</v>
      </c>
    </row>
    <row r="2216" spans="2:4">
      <c r="B2216" s="2">
        <v>40155</v>
      </c>
      <c r="C2216" s="3">
        <v>1.8386</v>
      </c>
      <c r="D2216" s="3">
        <v>8.65</v>
      </c>
    </row>
    <row r="2217" spans="2:4">
      <c r="B2217" s="1" t="s">
        <v>1318</v>
      </c>
      <c r="C2217" s="3">
        <v>1.8325</v>
      </c>
      <c r="D2217" s="3">
        <v>8.65</v>
      </c>
    </row>
    <row r="2218" spans="2:4">
      <c r="B2218" s="1" t="s">
        <v>1319</v>
      </c>
      <c r="C2218" s="3">
        <v>1.8385</v>
      </c>
      <c r="D2218" s="3">
        <v>8.65</v>
      </c>
    </row>
    <row r="2219" spans="2:4">
      <c r="B2219" s="1" t="s">
        <v>1320</v>
      </c>
      <c r="C2219" s="3">
        <v>1.8682000000000001</v>
      </c>
      <c r="D2219" s="3">
        <v>8.65</v>
      </c>
    </row>
    <row r="2220" spans="2:4">
      <c r="B2220" s="1" t="s">
        <v>1321</v>
      </c>
      <c r="C2220" s="3">
        <v>1.8573999999999999</v>
      </c>
      <c r="D2220" s="3">
        <v>8.65</v>
      </c>
    </row>
    <row r="2221" spans="2:4">
      <c r="B2221" s="1" t="s">
        <v>1322</v>
      </c>
      <c r="C2221" s="3">
        <v>1.8432999999999999</v>
      </c>
      <c r="D2221" s="3">
        <v>8.65</v>
      </c>
    </row>
    <row r="2222" spans="2:4">
      <c r="B2222" s="1" t="s">
        <v>1323</v>
      </c>
      <c r="C2222" s="3">
        <v>1.8433999999999999</v>
      </c>
      <c r="D2222" s="3">
        <v>8.65</v>
      </c>
    </row>
    <row r="2223" spans="2:4">
      <c r="B2223" s="1" t="s">
        <v>1324</v>
      </c>
      <c r="C2223" s="3">
        <v>1.8297000000000001</v>
      </c>
      <c r="D2223" s="3">
        <v>8.65</v>
      </c>
    </row>
    <row r="2224" spans="2:4">
      <c r="B2224" s="1" t="s">
        <v>1325</v>
      </c>
      <c r="C2224" s="3">
        <v>1.8339000000000001</v>
      </c>
      <c r="D2224" s="3">
        <v>8.65</v>
      </c>
    </row>
    <row r="2225" spans="2:4">
      <c r="B2225" s="1" t="s">
        <v>1326</v>
      </c>
      <c r="C2225" s="3">
        <v>1.8419000000000001</v>
      </c>
      <c r="D2225" s="3">
        <v>8.65</v>
      </c>
    </row>
    <row r="2226" spans="2:4">
      <c r="B2226" s="1" t="s">
        <v>1327</v>
      </c>
      <c r="C2226" s="3">
        <v>1.867</v>
      </c>
      <c r="D2226" s="3">
        <v>8.65</v>
      </c>
    </row>
    <row r="2227" spans="2:4">
      <c r="B2227" s="1" t="s">
        <v>1328</v>
      </c>
      <c r="C2227" s="3">
        <v>1.8669</v>
      </c>
      <c r="D2227" s="3">
        <v>8.65</v>
      </c>
    </row>
    <row r="2228" spans="2:4">
      <c r="B2228" s="1" t="s">
        <v>1329</v>
      </c>
      <c r="C2228" s="3">
        <v>1.8740000000000001</v>
      </c>
      <c r="D2228" s="3">
        <v>8.65</v>
      </c>
    </row>
    <row r="2229" spans="2:4">
      <c r="B2229" s="1" t="s">
        <v>1330</v>
      </c>
      <c r="C2229" s="3">
        <v>1.8864000000000001</v>
      </c>
      <c r="D2229" s="3">
        <v>8.65</v>
      </c>
    </row>
    <row r="2230" spans="2:4">
      <c r="B2230" s="2">
        <v>39822</v>
      </c>
      <c r="C2230" s="3">
        <v>1.8829</v>
      </c>
      <c r="D2230" s="3">
        <v>8.65</v>
      </c>
    </row>
    <row r="2231" spans="2:4">
      <c r="B2231" s="2">
        <v>39853</v>
      </c>
      <c r="C2231" s="3">
        <v>1.9037999999999999</v>
      </c>
      <c r="D2231" s="3">
        <v>8.65</v>
      </c>
    </row>
    <row r="2232" spans="2:4">
      <c r="B2232" s="2">
        <v>39881</v>
      </c>
      <c r="C2232" s="3">
        <v>1.8702000000000001</v>
      </c>
      <c r="D2232" s="3">
        <v>8.65</v>
      </c>
    </row>
    <row r="2233" spans="2:4">
      <c r="B2233" s="2">
        <v>39912</v>
      </c>
      <c r="C2233" s="3">
        <v>1.8501000000000001</v>
      </c>
      <c r="D2233" s="3">
        <v>8.65</v>
      </c>
    </row>
    <row r="2234" spans="2:4">
      <c r="B2234" s="2">
        <v>40034</v>
      </c>
      <c r="C2234" s="3">
        <v>1.8253999999999999</v>
      </c>
      <c r="D2234" s="3">
        <v>8.65</v>
      </c>
    </row>
    <row r="2235" spans="2:4">
      <c r="B2235" s="2">
        <v>40065</v>
      </c>
      <c r="C2235" s="3">
        <v>1.8280000000000001</v>
      </c>
      <c r="D2235" s="3">
        <v>8.65</v>
      </c>
    </row>
    <row r="2236" spans="2:4">
      <c r="B2236" s="2">
        <v>40095</v>
      </c>
      <c r="C2236" s="3">
        <v>1.8261000000000001</v>
      </c>
      <c r="D2236" s="3">
        <v>8.65</v>
      </c>
    </row>
    <row r="2237" spans="2:4">
      <c r="B2237" s="2">
        <v>40126</v>
      </c>
      <c r="C2237" s="3">
        <v>1.8179000000000001</v>
      </c>
      <c r="D2237" s="3">
        <v>8.65</v>
      </c>
    </row>
    <row r="2238" spans="2:4">
      <c r="B2238" s="1" t="s">
        <v>1331</v>
      </c>
      <c r="C2238" s="3">
        <v>1.8197000000000001</v>
      </c>
      <c r="D2238" s="3">
        <v>8.65</v>
      </c>
    </row>
    <row r="2239" spans="2:4">
      <c r="B2239" s="1" t="s">
        <v>1332</v>
      </c>
      <c r="C2239" s="3">
        <v>1.8087</v>
      </c>
      <c r="D2239" s="3">
        <v>8.65</v>
      </c>
    </row>
    <row r="2240" spans="2:4">
      <c r="B2240" s="1" t="s">
        <v>1333</v>
      </c>
      <c r="C2240" s="3">
        <v>1.7984</v>
      </c>
      <c r="D2240" s="3">
        <v>8.65</v>
      </c>
    </row>
    <row r="2241" spans="2:4">
      <c r="B2241" s="1" t="s">
        <v>1334</v>
      </c>
      <c r="C2241" s="3">
        <v>1.8093999999999999</v>
      </c>
      <c r="D2241" s="3">
        <v>8.65</v>
      </c>
    </row>
    <row r="2242" spans="2:4">
      <c r="B2242" s="1" t="s">
        <v>1335</v>
      </c>
      <c r="C2242" s="3">
        <v>1.8048999999999999</v>
      </c>
      <c r="D2242" s="3">
        <v>8.65</v>
      </c>
    </row>
    <row r="2243" spans="2:4">
      <c r="B2243" s="1" t="s">
        <v>1336</v>
      </c>
      <c r="C2243" s="3">
        <v>1.8171999999999999</v>
      </c>
      <c r="D2243" s="3">
        <v>8.65</v>
      </c>
    </row>
    <row r="2244" spans="2:4">
      <c r="B2244" s="1" t="s">
        <v>1337</v>
      </c>
      <c r="C2244" s="3">
        <v>1.8061</v>
      </c>
      <c r="D2244" s="3">
        <v>8.65</v>
      </c>
    </row>
    <row r="2245" spans="2:4">
      <c r="B2245" s="1" t="s">
        <v>1338</v>
      </c>
      <c r="C2245" s="3">
        <v>1.7916000000000001</v>
      </c>
      <c r="D2245" s="3">
        <v>8.65</v>
      </c>
    </row>
    <row r="2246" spans="2:4">
      <c r="B2246" s="1" t="s">
        <v>1339</v>
      </c>
      <c r="C2246" s="3">
        <v>1.7917000000000001</v>
      </c>
      <c r="D2246" s="3">
        <v>8.65</v>
      </c>
    </row>
    <row r="2247" spans="2:4">
      <c r="B2247" s="1" t="s">
        <v>1340</v>
      </c>
      <c r="C2247" s="3">
        <v>1.8017000000000001</v>
      </c>
      <c r="D2247" s="3">
        <v>8.65</v>
      </c>
    </row>
    <row r="2248" spans="2:4">
      <c r="B2248" s="1" t="s">
        <v>1341</v>
      </c>
      <c r="C2248" s="3">
        <v>1.7909999999999999</v>
      </c>
      <c r="D2248" s="3">
        <v>8.65</v>
      </c>
    </row>
    <row r="2249" spans="2:4">
      <c r="B2249" s="1" t="s">
        <v>1342</v>
      </c>
      <c r="C2249" s="3">
        <v>1.7927999999999999</v>
      </c>
      <c r="D2249" s="3">
        <v>8.65</v>
      </c>
    </row>
    <row r="2250" spans="2:4">
      <c r="B2250" s="1" t="s">
        <v>1343</v>
      </c>
      <c r="C2250" s="3">
        <v>1.7781</v>
      </c>
      <c r="D2250" s="3">
        <v>8.65</v>
      </c>
    </row>
    <row r="2251" spans="2:4">
      <c r="B2251" s="2">
        <v>39823</v>
      </c>
      <c r="C2251" s="3">
        <v>1.7794000000000001</v>
      </c>
      <c r="D2251" s="3">
        <v>8.65</v>
      </c>
    </row>
    <row r="2252" spans="2:4">
      <c r="B2252" s="2">
        <v>39854</v>
      </c>
      <c r="C2252" s="3">
        <v>1.7844</v>
      </c>
      <c r="D2252" s="3">
        <v>8.65</v>
      </c>
    </row>
    <row r="2253" spans="2:4">
      <c r="B2253" s="2">
        <v>39943</v>
      </c>
      <c r="C2253" s="3">
        <v>1.7673000000000001</v>
      </c>
      <c r="D2253" s="3">
        <v>8.65</v>
      </c>
    </row>
    <row r="2254" spans="2:4">
      <c r="B2254" s="2">
        <v>39974</v>
      </c>
      <c r="C2254" s="3">
        <v>1.7533000000000001</v>
      </c>
      <c r="D2254" s="3">
        <v>8.65</v>
      </c>
    </row>
    <row r="2255" spans="2:4">
      <c r="B2255" s="2">
        <v>40004</v>
      </c>
      <c r="C2255" s="3">
        <v>1.7595000000000001</v>
      </c>
      <c r="D2255" s="3">
        <v>8.65</v>
      </c>
    </row>
    <row r="2256" spans="2:4">
      <c r="B2256" s="2">
        <v>40035</v>
      </c>
      <c r="C2256" s="3">
        <v>1.7412000000000001</v>
      </c>
      <c r="D2256" s="3">
        <v>8.65</v>
      </c>
    </row>
    <row r="2257" spans="2:4">
      <c r="B2257" s="2">
        <v>40066</v>
      </c>
      <c r="C2257" s="3">
        <v>1.7388999999999999</v>
      </c>
      <c r="D2257" s="3">
        <v>8.65</v>
      </c>
    </row>
    <row r="2258" spans="2:4">
      <c r="B2258" s="1" t="s">
        <v>1344</v>
      </c>
      <c r="C2258" s="3">
        <v>1.7298</v>
      </c>
      <c r="D2258" s="3">
        <v>8.65</v>
      </c>
    </row>
    <row r="2259" spans="2:4">
      <c r="B2259" s="1" t="s">
        <v>1345</v>
      </c>
      <c r="C2259" s="3">
        <v>1.7099</v>
      </c>
      <c r="D2259" s="3">
        <v>8.65</v>
      </c>
    </row>
    <row r="2260" spans="2:4">
      <c r="B2260" s="1" t="s">
        <v>1346</v>
      </c>
      <c r="C2260" s="3">
        <v>1.7037</v>
      </c>
      <c r="D2260" s="3">
        <v>8.65</v>
      </c>
    </row>
    <row r="2261" spans="2:4">
      <c r="B2261" s="1" t="s">
        <v>1347</v>
      </c>
      <c r="C2261" s="3">
        <v>1.7135</v>
      </c>
      <c r="D2261" s="3">
        <v>8.65</v>
      </c>
    </row>
    <row r="2262" spans="2:4">
      <c r="B2262" s="1" t="s">
        <v>1348</v>
      </c>
      <c r="C2262" s="3">
        <v>1.7130000000000001</v>
      </c>
      <c r="D2262" s="3">
        <v>8.65</v>
      </c>
    </row>
    <row r="2263" spans="2:4">
      <c r="B2263" s="1" t="s">
        <v>1349</v>
      </c>
      <c r="C2263" s="3">
        <v>1.7450000000000001</v>
      </c>
      <c r="D2263" s="3">
        <v>8.65</v>
      </c>
    </row>
    <row r="2264" spans="2:4">
      <c r="B2264" s="1" t="s">
        <v>1350</v>
      </c>
      <c r="C2264" s="3">
        <v>1.744</v>
      </c>
      <c r="D2264" s="3">
        <v>8.65</v>
      </c>
    </row>
    <row r="2265" spans="2:4">
      <c r="B2265" s="1" t="s">
        <v>1351</v>
      </c>
      <c r="C2265" s="3">
        <v>1.7303999999999999</v>
      </c>
      <c r="D2265" s="3">
        <v>8.65</v>
      </c>
    </row>
    <row r="2266" spans="2:4">
      <c r="B2266" s="1" t="s">
        <v>1352</v>
      </c>
      <c r="C2266" s="3">
        <v>1.7113</v>
      </c>
      <c r="D2266" s="3">
        <v>8.65</v>
      </c>
    </row>
    <row r="2267" spans="2:4">
      <c r="B2267" s="1" t="s">
        <v>1353</v>
      </c>
      <c r="C2267" s="3">
        <v>1.7157</v>
      </c>
      <c r="D2267" s="3">
        <v>8.65</v>
      </c>
    </row>
    <row r="2268" spans="2:4">
      <c r="B2268" s="1" t="s">
        <v>1354</v>
      </c>
      <c r="C2268" s="3">
        <v>1.7342</v>
      </c>
      <c r="D2268" s="3">
        <v>8.65</v>
      </c>
    </row>
    <row r="2269" spans="2:4">
      <c r="B2269" s="1" t="s">
        <v>1355</v>
      </c>
      <c r="C2269" s="3">
        <v>1.7446999999999999</v>
      </c>
      <c r="D2269" s="3">
        <v>8.65</v>
      </c>
    </row>
    <row r="2270" spans="2:4">
      <c r="B2270" s="1" t="s">
        <v>1356</v>
      </c>
      <c r="C2270" s="3">
        <v>1.7436</v>
      </c>
      <c r="D2270" s="3">
        <v>8.65</v>
      </c>
    </row>
    <row r="2271" spans="2:4">
      <c r="B2271" s="1" t="s">
        <v>1357</v>
      </c>
      <c r="C2271" s="3">
        <v>1.744</v>
      </c>
      <c r="D2271" s="3">
        <v>8.65</v>
      </c>
    </row>
    <row r="2272" spans="2:4">
      <c r="B2272" s="2">
        <v>39883</v>
      </c>
      <c r="C2272" s="3">
        <v>1.7587999999999999</v>
      </c>
      <c r="D2272" s="3">
        <v>8.65</v>
      </c>
    </row>
    <row r="2273" spans="2:4">
      <c r="B2273" s="2">
        <v>39914</v>
      </c>
      <c r="C2273" s="3">
        <v>1.7271000000000001</v>
      </c>
      <c r="D2273" s="3">
        <v>8.65</v>
      </c>
    </row>
    <row r="2274" spans="2:4">
      <c r="B2274" s="2">
        <v>39944</v>
      </c>
      <c r="C2274" s="3">
        <v>1.724</v>
      </c>
      <c r="D2274" s="3">
        <v>8.65</v>
      </c>
    </row>
    <row r="2275" spans="2:4">
      <c r="B2275" s="2">
        <v>39975</v>
      </c>
      <c r="C2275" s="3">
        <v>1.7179</v>
      </c>
      <c r="D2275" s="3">
        <v>8.65</v>
      </c>
    </row>
    <row r="2276" spans="2:4">
      <c r="B2276" s="2">
        <v>40067</v>
      </c>
      <c r="C2276" s="3">
        <v>1.7023999999999999</v>
      </c>
      <c r="D2276" s="3">
        <v>8.65</v>
      </c>
    </row>
    <row r="2277" spans="2:4">
      <c r="B2277" s="2">
        <v>40097</v>
      </c>
      <c r="C2277" s="3">
        <v>1.7096</v>
      </c>
      <c r="D2277" s="3">
        <v>8.65</v>
      </c>
    </row>
    <row r="2278" spans="2:4">
      <c r="B2278" s="2">
        <v>40128</v>
      </c>
      <c r="C2278" s="3">
        <v>1.7112000000000001</v>
      </c>
      <c r="D2278" s="3">
        <v>8.65</v>
      </c>
    </row>
    <row r="2279" spans="2:4">
      <c r="B2279" s="2">
        <v>40158</v>
      </c>
      <c r="C2279" s="3">
        <v>1.7250000000000001</v>
      </c>
      <c r="D2279" s="3">
        <v>8.65</v>
      </c>
    </row>
    <row r="2280" spans="2:4">
      <c r="B2280" s="1" t="s">
        <v>1358</v>
      </c>
      <c r="C2280" s="3">
        <v>1.7290000000000001</v>
      </c>
      <c r="D2280" s="3">
        <v>8.65</v>
      </c>
    </row>
    <row r="2281" spans="2:4">
      <c r="B2281" s="1" t="s">
        <v>1359</v>
      </c>
      <c r="C2281" s="3">
        <v>1.7126999999999999</v>
      </c>
      <c r="D2281" s="3">
        <v>8.65</v>
      </c>
    </row>
    <row r="2282" spans="2:4">
      <c r="B2282" s="1" t="s">
        <v>1360</v>
      </c>
      <c r="C2282" s="3">
        <v>1.7153</v>
      </c>
      <c r="D2282" s="3">
        <v>8.65</v>
      </c>
    </row>
    <row r="2283" spans="2:4">
      <c r="B2283" s="1" t="s">
        <v>1361</v>
      </c>
      <c r="C2283" s="3">
        <v>1.7102999999999999</v>
      </c>
      <c r="D2283" s="3">
        <v>8.65</v>
      </c>
    </row>
    <row r="2284" spans="2:4">
      <c r="B2284" s="1" t="s">
        <v>1362</v>
      </c>
      <c r="C2284" s="3">
        <v>1.7286999999999999</v>
      </c>
      <c r="D2284" s="3">
        <v>8.65</v>
      </c>
    </row>
    <row r="2285" spans="2:4">
      <c r="B2285" s="1" t="s">
        <v>1363</v>
      </c>
      <c r="C2285" s="3">
        <v>1.7356</v>
      </c>
      <c r="D2285" s="3">
        <v>8.65</v>
      </c>
    </row>
    <row r="2286" spans="2:4">
      <c r="B2286" s="1" t="s">
        <v>1364</v>
      </c>
      <c r="C2286" s="3">
        <v>1.7244999999999999</v>
      </c>
      <c r="D2286" s="3">
        <v>8.65</v>
      </c>
    </row>
    <row r="2287" spans="2:4">
      <c r="B2287" s="1" t="s">
        <v>1365</v>
      </c>
      <c r="C2287" s="3">
        <v>1.7282</v>
      </c>
      <c r="D2287" s="3">
        <v>8.65</v>
      </c>
    </row>
    <row r="2288" spans="2:4">
      <c r="B2288" s="1" t="s">
        <v>1366</v>
      </c>
      <c r="C2288" s="3">
        <v>1.7272000000000001</v>
      </c>
      <c r="D2288" s="3">
        <v>8.65</v>
      </c>
    </row>
    <row r="2289" spans="2:4">
      <c r="B2289" s="1" t="s">
        <v>1367</v>
      </c>
      <c r="C2289" s="3">
        <v>1.7408999999999999</v>
      </c>
      <c r="D2289" s="3">
        <v>8.65</v>
      </c>
    </row>
    <row r="2290" spans="2:4">
      <c r="B2290" s="1" t="s">
        <v>1368</v>
      </c>
      <c r="C2290" s="3">
        <v>1.7443</v>
      </c>
      <c r="D2290" s="3">
        <v>8.65</v>
      </c>
    </row>
    <row r="2291" spans="2:4">
      <c r="B2291" s="1" t="s">
        <v>1369</v>
      </c>
      <c r="C2291" s="3">
        <v>1.7504999999999999</v>
      </c>
      <c r="D2291" s="3">
        <v>8.65</v>
      </c>
    </row>
    <row r="2292" spans="2:4">
      <c r="B2292" s="2">
        <v>39825</v>
      </c>
      <c r="C2292" s="3">
        <v>1.7293000000000001</v>
      </c>
      <c r="D2292" s="3">
        <v>8.65</v>
      </c>
    </row>
    <row r="2293" spans="2:4">
      <c r="B2293" s="2">
        <v>39856</v>
      </c>
      <c r="C2293" s="3">
        <v>1.7201</v>
      </c>
      <c r="D2293" s="3">
        <v>8.65</v>
      </c>
    </row>
    <row r="2294" spans="2:4">
      <c r="B2294" s="2">
        <v>39884</v>
      </c>
      <c r="C2294" s="3">
        <v>1.7096</v>
      </c>
      <c r="D2294" s="3">
        <v>8.65</v>
      </c>
    </row>
    <row r="2295" spans="2:4">
      <c r="B2295" s="2">
        <v>39915</v>
      </c>
      <c r="C2295" s="3">
        <v>1.7131000000000001</v>
      </c>
      <c r="D2295" s="3">
        <v>8.65</v>
      </c>
    </row>
    <row r="2296" spans="2:4">
      <c r="B2296" s="2">
        <v>40006</v>
      </c>
      <c r="C2296" s="3">
        <v>1.7302</v>
      </c>
      <c r="D2296" s="3">
        <v>8.65</v>
      </c>
    </row>
    <row r="2297" spans="2:4">
      <c r="B2297" s="2">
        <v>40037</v>
      </c>
      <c r="C2297" s="3">
        <v>1.7482</v>
      </c>
      <c r="D2297" s="3">
        <v>8.65</v>
      </c>
    </row>
    <row r="2298" spans="2:4">
      <c r="B2298" s="2">
        <v>40068</v>
      </c>
      <c r="C2298" s="3">
        <v>1.7611000000000001</v>
      </c>
      <c r="D2298" s="3">
        <v>8.65</v>
      </c>
    </row>
    <row r="2299" spans="2:4">
      <c r="B2299" s="2">
        <v>40098</v>
      </c>
      <c r="C2299" s="3">
        <v>1.7626999999999999</v>
      </c>
      <c r="D2299" s="3">
        <v>8.65</v>
      </c>
    </row>
    <row r="2300" spans="2:4">
      <c r="B2300" s="2">
        <v>40129</v>
      </c>
      <c r="C2300" s="3">
        <v>1.7521</v>
      </c>
      <c r="D2300" s="3">
        <v>8.65</v>
      </c>
    </row>
    <row r="2301" spans="2:4">
      <c r="B2301" s="1" t="s">
        <v>1370</v>
      </c>
      <c r="C2301" s="3">
        <v>1.7483</v>
      </c>
      <c r="D2301" s="3">
        <v>8.65</v>
      </c>
    </row>
    <row r="2302" spans="2:4">
      <c r="B2302" s="1" t="s">
        <v>1371</v>
      </c>
      <c r="C2302" s="3">
        <v>1.7557</v>
      </c>
      <c r="D2302" s="3">
        <v>8.65</v>
      </c>
    </row>
    <row r="2303" spans="2:4">
      <c r="B2303" s="1" t="s">
        <v>1372</v>
      </c>
      <c r="C2303" s="3">
        <v>1.7518</v>
      </c>
      <c r="D2303" s="3">
        <v>8.65</v>
      </c>
    </row>
    <row r="2304" spans="2:4">
      <c r="B2304" s="1" t="s">
        <v>1373</v>
      </c>
      <c r="C2304" s="3">
        <v>1.7823</v>
      </c>
      <c r="D2304" s="3">
        <v>8.65</v>
      </c>
    </row>
    <row r="2305" spans="2:4">
      <c r="B2305" s="1" t="s">
        <v>1374</v>
      </c>
      <c r="C2305" s="3">
        <v>1.7879</v>
      </c>
      <c r="D2305" s="3">
        <v>8.65</v>
      </c>
    </row>
    <row r="2306" spans="2:4">
      <c r="B2306" s="1" t="s">
        <v>1375</v>
      </c>
      <c r="C2306" s="3">
        <v>1.7786999999999999</v>
      </c>
      <c r="D2306" s="3">
        <v>8.65</v>
      </c>
    </row>
    <row r="2307" spans="2:4">
      <c r="B2307" s="1" t="s">
        <v>1376</v>
      </c>
      <c r="C2307" s="3">
        <v>1.7825</v>
      </c>
      <c r="D2307" s="3">
        <v>8.65</v>
      </c>
    </row>
    <row r="2308" spans="2:4">
      <c r="B2308" s="1" t="s">
        <v>1377</v>
      </c>
      <c r="C2308" s="3">
        <v>1.7763</v>
      </c>
      <c r="D2308" s="3">
        <v>8.65</v>
      </c>
    </row>
    <row r="2309" spans="2:4">
      <c r="B2309" s="1" t="s">
        <v>1378</v>
      </c>
      <c r="C2309" s="3">
        <v>1.7526999999999999</v>
      </c>
      <c r="D2309" s="3">
        <v>8.65</v>
      </c>
    </row>
    <row r="2310" spans="2:4">
      <c r="B2310" s="1" t="s">
        <v>1379</v>
      </c>
      <c r="C2310" s="3">
        <v>1.7398</v>
      </c>
      <c r="D2310" s="3">
        <v>8.65</v>
      </c>
    </row>
    <row r="2311" spans="2:4">
      <c r="B2311" s="1" t="s">
        <v>1380</v>
      </c>
      <c r="C2311" s="3">
        <v>1.7421</v>
      </c>
      <c r="D2311" s="3">
        <v>8.64</v>
      </c>
    </row>
    <row r="2312" spans="2:4">
      <c r="B2312" s="1" t="s">
        <v>1381</v>
      </c>
      <c r="C2312" s="3">
        <v>1.7412000000000001</v>
      </c>
      <c r="D2312" s="3">
        <v>8.65</v>
      </c>
    </row>
    <row r="2313" spans="2:4">
      <c r="B2313" s="1" t="s">
        <v>1382</v>
      </c>
      <c r="C2313" s="3">
        <v>1.7412000000000001</v>
      </c>
      <c r="D2313" s="3">
        <v>8.65</v>
      </c>
    </row>
    <row r="2314" spans="2:4">
      <c r="B2314" s="2">
        <v>40269</v>
      </c>
      <c r="C2314" s="3">
        <v>1.724</v>
      </c>
      <c r="D2314" s="3">
        <v>8.65</v>
      </c>
    </row>
    <row r="2315" spans="2:4">
      <c r="B2315" s="2">
        <v>40299</v>
      </c>
      <c r="C2315" s="3">
        <v>1.7226999999999999</v>
      </c>
      <c r="D2315" s="3">
        <v>8.65</v>
      </c>
    </row>
    <row r="2316" spans="2:4">
      <c r="B2316" s="2">
        <v>40330</v>
      </c>
      <c r="C2316" s="3">
        <v>1.7337</v>
      </c>
      <c r="D2316" s="3">
        <v>8.65</v>
      </c>
    </row>
    <row r="2317" spans="2:4">
      <c r="B2317" s="2">
        <v>40360</v>
      </c>
      <c r="C2317" s="3">
        <v>1.7413000000000001</v>
      </c>
      <c r="D2317" s="3">
        <v>8.65</v>
      </c>
    </row>
    <row r="2318" spans="2:4">
      <c r="B2318" s="2">
        <v>40391</v>
      </c>
      <c r="C2318" s="3">
        <v>1.7390000000000001</v>
      </c>
      <c r="D2318" s="3">
        <v>8.65</v>
      </c>
    </row>
    <row r="2319" spans="2:4">
      <c r="B2319" s="2">
        <v>40483</v>
      </c>
      <c r="C2319" s="3">
        <v>1.7323</v>
      </c>
      <c r="D2319" s="3">
        <v>8.65</v>
      </c>
    </row>
    <row r="2320" spans="2:4">
      <c r="B2320" s="2">
        <v>40513</v>
      </c>
      <c r="C2320" s="3">
        <v>1.7439</v>
      </c>
      <c r="D2320" s="3">
        <v>8.65</v>
      </c>
    </row>
    <row r="2321" spans="2:4">
      <c r="B2321" s="1" t="s">
        <v>1383</v>
      </c>
      <c r="C2321" s="3">
        <v>1.7442</v>
      </c>
      <c r="D2321" s="3">
        <v>8.65</v>
      </c>
    </row>
    <row r="2322" spans="2:4">
      <c r="B2322" s="1" t="s">
        <v>1384</v>
      </c>
      <c r="C2322" s="3">
        <v>1.7647999999999999</v>
      </c>
      <c r="D2322" s="3">
        <v>8.65</v>
      </c>
    </row>
    <row r="2323" spans="2:4">
      <c r="B2323" s="1" t="s">
        <v>1385</v>
      </c>
      <c r="C2323" s="3">
        <v>1.7710999999999999</v>
      </c>
      <c r="D2323" s="3">
        <v>8.65</v>
      </c>
    </row>
    <row r="2324" spans="2:4">
      <c r="B2324" s="1" t="s">
        <v>1386</v>
      </c>
      <c r="C2324" s="3">
        <v>1.7721</v>
      </c>
      <c r="D2324" s="3">
        <v>8.65</v>
      </c>
    </row>
    <row r="2325" spans="2:4">
      <c r="B2325" s="1" t="s">
        <v>1387</v>
      </c>
      <c r="C2325" s="3">
        <v>1.7746999999999999</v>
      </c>
      <c r="D2325" s="3">
        <v>8.65</v>
      </c>
    </row>
    <row r="2326" spans="2:4">
      <c r="B2326" s="1" t="s">
        <v>1388</v>
      </c>
      <c r="C2326" s="3">
        <v>1.7854000000000001</v>
      </c>
      <c r="D2326" s="3">
        <v>8.65</v>
      </c>
    </row>
    <row r="2327" spans="2:4">
      <c r="B2327" s="1" t="s">
        <v>1389</v>
      </c>
      <c r="C2327" s="3">
        <v>1.7903</v>
      </c>
      <c r="D2327" s="3">
        <v>8.65</v>
      </c>
    </row>
    <row r="2328" spans="2:4">
      <c r="B2328" s="1" t="s">
        <v>1390</v>
      </c>
      <c r="C2328" s="3">
        <v>1.8187</v>
      </c>
      <c r="D2328" s="3">
        <v>8.65</v>
      </c>
    </row>
    <row r="2329" spans="2:4">
      <c r="B2329" s="1" t="s">
        <v>1391</v>
      </c>
      <c r="C2329" s="3">
        <v>1.8193999999999999</v>
      </c>
      <c r="D2329" s="3">
        <v>8.65</v>
      </c>
    </row>
    <row r="2330" spans="2:4">
      <c r="B2330" s="1" t="s">
        <v>1392</v>
      </c>
      <c r="C2330" s="3">
        <v>1.8367</v>
      </c>
      <c r="D2330" s="3">
        <v>8.64</v>
      </c>
    </row>
    <row r="2331" spans="2:4">
      <c r="B2331" s="1" t="s">
        <v>1393</v>
      </c>
      <c r="C2331" s="3">
        <v>1.8512999999999999</v>
      </c>
      <c r="D2331" s="3">
        <v>8.65</v>
      </c>
    </row>
    <row r="2332" spans="2:4">
      <c r="B2332" s="1" t="s">
        <v>1394</v>
      </c>
      <c r="C2332" s="3">
        <v>1.8560000000000001</v>
      </c>
      <c r="D2332" s="3">
        <v>8.65</v>
      </c>
    </row>
    <row r="2333" spans="2:4">
      <c r="B2333" s="1" t="s">
        <v>1395</v>
      </c>
      <c r="C2333" s="3">
        <v>1.8748</v>
      </c>
      <c r="D2333" s="3">
        <v>8.65</v>
      </c>
    </row>
    <row r="2334" spans="2:4">
      <c r="B2334" s="2">
        <v>40180</v>
      </c>
      <c r="C2334" s="3">
        <v>1.8773</v>
      </c>
      <c r="D2334" s="3">
        <v>8.65</v>
      </c>
    </row>
    <row r="2335" spans="2:4">
      <c r="B2335" s="2">
        <v>40211</v>
      </c>
      <c r="C2335" s="3">
        <v>1.8363</v>
      </c>
      <c r="D2335" s="3">
        <v>8.65</v>
      </c>
    </row>
    <row r="2336" spans="2:4">
      <c r="B2336" s="2">
        <v>40239</v>
      </c>
      <c r="C2336" s="3">
        <v>1.8337000000000001</v>
      </c>
      <c r="D2336" s="3">
        <v>8.65</v>
      </c>
    </row>
    <row r="2337" spans="2:4">
      <c r="B2337" s="2">
        <v>40270</v>
      </c>
      <c r="C2337" s="3">
        <v>1.8714999999999999</v>
      </c>
      <c r="D2337" s="3">
        <v>8.65</v>
      </c>
    </row>
    <row r="2338" spans="2:4">
      <c r="B2338" s="2">
        <v>40300</v>
      </c>
      <c r="C2338" s="3">
        <v>1.8753</v>
      </c>
      <c r="D2338" s="3">
        <v>8.65</v>
      </c>
    </row>
    <row r="2339" spans="2:4">
      <c r="B2339" s="2">
        <v>40392</v>
      </c>
      <c r="C2339" s="3">
        <v>1.873</v>
      </c>
      <c r="D2339" s="3">
        <v>8.65</v>
      </c>
    </row>
    <row r="2340" spans="2:4">
      <c r="B2340" s="2">
        <v>40423</v>
      </c>
      <c r="C2340" s="3">
        <v>1.855</v>
      </c>
      <c r="D2340" s="3">
        <v>8.65</v>
      </c>
    </row>
    <row r="2341" spans="2:4">
      <c r="B2341" s="2">
        <v>40453</v>
      </c>
      <c r="C2341" s="3">
        <v>1.8483000000000001</v>
      </c>
      <c r="D2341" s="3">
        <v>8.65</v>
      </c>
    </row>
    <row r="2342" spans="2:4">
      <c r="B2342" s="2">
        <v>40484</v>
      </c>
      <c r="C2342" s="3">
        <v>1.8515999999999999</v>
      </c>
      <c r="D2342" s="3">
        <v>8.65</v>
      </c>
    </row>
    <row r="2343" spans="2:4">
      <c r="B2343" s="2">
        <v>40514</v>
      </c>
      <c r="C2343" s="3">
        <v>1.867</v>
      </c>
      <c r="D2343" s="3">
        <v>8.65</v>
      </c>
    </row>
    <row r="2344" spans="2:4">
      <c r="B2344" s="1" t="s">
        <v>1396</v>
      </c>
      <c r="C2344" s="3">
        <v>1.8312999999999999</v>
      </c>
      <c r="D2344" s="3">
        <v>8.65</v>
      </c>
    </row>
    <row r="2345" spans="2:4">
      <c r="B2345" s="1" t="s">
        <v>1397</v>
      </c>
      <c r="C2345" s="3">
        <v>1.8266</v>
      </c>
      <c r="D2345" s="3">
        <v>8.65</v>
      </c>
    </row>
    <row r="2346" spans="2:4">
      <c r="B2346" s="1" t="s">
        <v>1398</v>
      </c>
      <c r="C2346" s="3">
        <v>1.8116000000000001</v>
      </c>
      <c r="D2346" s="3">
        <v>8.65</v>
      </c>
    </row>
    <row r="2347" spans="2:4">
      <c r="B2347" s="1" t="s">
        <v>1399</v>
      </c>
      <c r="C2347" s="3">
        <v>1.8046</v>
      </c>
      <c r="D2347" s="3">
        <v>8.65</v>
      </c>
    </row>
    <row r="2348" spans="2:4">
      <c r="B2348" s="1" t="s">
        <v>1400</v>
      </c>
      <c r="C2348" s="3">
        <v>1.8186</v>
      </c>
      <c r="D2348" s="3">
        <v>8.65</v>
      </c>
    </row>
    <row r="2349" spans="2:4">
      <c r="B2349" s="1" t="s">
        <v>1401</v>
      </c>
      <c r="C2349" s="3">
        <v>1.8203</v>
      </c>
      <c r="D2349" s="3">
        <v>8.65</v>
      </c>
    </row>
    <row r="2350" spans="2:4">
      <c r="B2350" s="1" t="s">
        <v>1402</v>
      </c>
      <c r="C2350" s="3">
        <v>1.8364</v>
      </c>
      <c r="D2350" s="3">
        <v>8.65</v>
      </c>
    </row>
    <row r="2351" spans="2:4">
      <c r="B2351" s="1" t="s">
        <v>1403</v>
      </c>
      <c r="C2351" s="3">
        <v>1.8109999999999999</v>
      </c>
      <c r="D2351" s="3">
        <v>8.65</v>
      </c>
    </row>
    <row r="2352" spans="2:4">
      <c r="B2352" s="2">
        <v>40181</v>
      </c>
      <c r="C2352" s="3">
        <v>1.8</v>
      </c>
      <c r="D2352" s="3">
        <v>8.65</v>
      </c>
    </row>
    <row r="2353" spans="2:4">
      <c r="B2353" s="2">
        <v>40212</v>
      </c>
      <c r="C2353" s="3">
        <v>1.7850999999999999</v>
      </c>
      <c r="D2353" s="3">
        <v>8.65</v>
      </c>
    </row>
    <row r="2354" spans="2:4">
      <c r="B2354" s="2">
        <v>40240</v>
      </c>
      <c r="C2354" s="3">
        <v>1.7846</v>
      </c>
      <c r="D2354" s="3">
        <v>8.65</v>
      </c>
    </row>
    <row r="2355" spans="2:4">
      <c r="B2355" s="2">
        <v>40271</v>
      </c>
      <c r="C2355" s="3">
        <v>1.7887999999999999</v>
      </c>
      <c r="D2355" s="3">
        <v>8.65</v>
      </c>
    </row>
    <row r="2356" spans="2:4">
      <c r="B2356" s="2">
        <v>40301</v>
      </c>
      <c r="C2356" s="3">
        <v>1.7824</v>
      </c>
      <c r="D2356" s="3">
        <v>8.65</v>
      </c>
    </row>
    <row r="2357" spans="2:4">
      <c r="B2357" s="2">
        <v>40393</v>
      </c>
      <c r="C2357" s="3">
        <v>1.7826</v>
      </c>
      <c r="D2357" s="3">
        <v>8.65</v>
      </c>
    </row>
    <row r="2358" spans="2:4">
      <c r="B2358" s="2">
        <v>40424</v>
      </c>
      <c r="C2358" s="3">
        <v>1.7899</v>
      </c>
      <c r="D2358" s="3">
        <v>8.65</v>
      </c>
    </row>
    <row r="2359" spans="2:4">
      <c r="B2359" s="2">
        <v>40454</v>
      </c>
      <c r="C2359" s="3">
        <v>1.7716000000000001</v>
      </c>
      <c r="D2359" s="3">
        <v>8.65</v>
      </c>
    </row>
    <row r="2360" spans="2:4">
      <c r="B2360" s="2">
        <v>40485</v>
      </c>
      <c r="C2360" s="3">
        <v>1.7693000000000001</v>
      </c>
      <c r="D2360" s="3">
        <v>8.65</v>
      </c>
    </row>
    <row r="2361" spans="2:4">
      <c r="B2361" s="2">
        <v>40515</v>
      </c>
      <c r="C2361" s="3">
        <v>1.7637</v>
      </c>
      <c r="D2361" s="3">
        <v>8.65</v>
      </c>
    </row>
    <row r="2362" spans="2:4">
      <c r="B2362" s="1" t="s">
        <v>1404</v>
      </c>
      <c r="C2362" s="3">
        <v>1.7644</v>
      </c>
      <c r="D2362" s="3">
        <v>8.65</v>
      </c>
    </row>
    <row r="2363" spans="2:4">
      <c r="B2363" s="1" t="s">
        <v>1405</v>
      </c>
      <c r="C2363" s="3">
        <v>1.7665999999999999</v>
      </c>
      <c r="D2363" s="3">
        <v>8.65</v>
      </c>
    </row>
    <row r="2364" spans="2:4">
      <c r="B2364" s="1" t="s">
        <v>1406</v>
      </c>
      <c r="C2364" s="3">
        <v>1.764</v>
      </c>
      <c r="D2364" s="3">
        <v>8.65</v>
      </c>
    </row>
    <row r="2365" spans="2:4">
      <c r="B2365" s="1" t="s">
        <v>1407</v>
      </c>
      <c r="C2365" s="3">
        <v>1.7847999999999999</v>
      </c>
      <c r="D2365" s="3">
        <v>8.65</v>
      </c>
    </row>
    <row r="2366" spans="2:4">
      <c r="B2366" s="1" t="s">
        <v>1408</v>
      </c>
      <c r="C2366" s="3">
        <v>1.7954000000000001</v>
      </c>
      <c r="D2366" s="3">
        <v>8.65</v>
      </c>
    </row>
    <row r="2367" spans="2:4">
      <c r="B2367" s="1" t="s">
        <v>1409</v>
      </c>
      <c r="C2367" s="3">
        <v>1.8029999999999999</v>
      </c>
      <c r="D2367" s="3">
        <v>8.65</v>
      </c>
    </row>
    <row r="2368" spans="2:4">
      <c r="B2368" s="1" t="s">
        <v>1410</v>
      </c>
      <c r="C2368" s="3">
        <v>1.7813000000000001</v>
      </c>
      <c r="D2368" s="3">
        <v>8.65</v>
      </c>
    </row>
    <row r="2369" spans="2:4">
      <c r="B2369" s="1" t="s">
        <v>1411</v>
      </c>
      <c r="C2369" s="3">
        <v>1.7904</v>
      </c>
      <c r="D2369" s="3">
        <v>8.65</v>
      </c>
    </row>
    <row r="2370" spans="2:4">
      <c r="B2370" s="1" t="s">
        <v>1412</v>
      </c>
      <c r="C2370" s="3">
        <v>1.8008</v>
      </c>
      <c r="D2370" s="3">
        <v>8.65</v>
      </c>
    </row>
    <row r="2371" spans="2:4">
      <c r="B2371" s="1" t="s">
        <v>1413</v>
      </c>
      <c r="C2371" s="3">
        <v>1.8230999999999999</v>
      </c>
      <c r="D2371" s="3">
        <v>8.65</v>
      </c>
    </row>
    <row r="2372" spans="2:4">
      <c r="B2372" s="1" t="s">
        <v>1414</v>
      </c>
      <c r="C2372" s="3">
        <v>1.8064</v>
      </c>
      <c r="D2372" s="3">
        <v>8.65</v>
      </c>
    </row>
    <row r="2373" spans="2:4">
      <c r="B2373" s="1" t="s">
        <v>1415</v>
      </c>
      <c r="C2373" s="3">
        <v>1.7951999999999999</v>
      </c>
      <c r="D2373" s="3">
        <v>8.65</v>
      </c>
    </row>
    <row r="2374" spans="2:4">
      <c r="B2374" s="1" t="s">
        <v>1416</v>
      </c>
      <c r="C2374" s="3">
        <v>1.7809999999999999</v>
      </c>
      <c r="D2374" s="3">
        <v>8.65</v>
      </c>
    </row>
    <row r="2375" spans="2:4">
      <c r="B2375" s="2">
        <v>40182</v>
      </c>
      <c r="C2375" s="3">
        <v>1.7701</v>
      </c>
      <c r="D2375" s="3">
        <v>8.65</v>
      </c>
    </row>
    <row r="2376" spans="2:4">
      <c r="B2376" s="2">
        <v>40302</v>
      </c>
      <c r="C2376" s="3">
        <v>1.7573000000000001</v>
      </c>
      <c r="D2376" s="3">
        <v>8.65</v>
      </c>
    </row>
    <row r="2377" spans="2:4">
      <c r="B2377" s="2">
        <v>40333</v>
      </c>
      <c r="C2377" s="3">
        <v>1.7605</v>
      </c>
      <c r="D2377" s="3">
        <v>8.65</v>
      </c>
    </row>
    <row r="2378" spans="2:4">
      <c r="B2378" s="2">
        <v>40363</v>
      </c>
      <c r="C2378" s="3">
        <v>1.7662</v>
      </c>
      <c r="D2378" s="3">
        <v>8.65</v>
      </c>
    </row>
    <row r="2379" spans="2:4">
      <c r="B2379" s="2">
        <v>40394</v>
      </c>
      <c r="C2379" s="3">
        <v>1.7806</v>
      </c>
      <c r="D2379" s="3">
        <v>8.65</v>
      </c>
    </row>
    <row r="2380" spans="2:4">
      <c r="B2380" s="2">
        <v>40425</v>
      </c>
      <c r="C2380" s="3">
        <v>1.7729999999999999</v>
      </c>
      <c r="D2380" s="3">
        <v>8.65</v>
      </c>
    </row>
    <row r="2381" spans="2:4">
      <c r="B2381" s="2">
        <v>40516</v>
      </c>
      <c r="C2381" s="3">
        <v>1.7607999999999999</v>
      </c>
      <c r="D2381" s="3">
        <v>8.65</v>
      </c>
    </row>
    <row r="2382" spans="2:4">
      <c r="B2382" s="1" t="s">
        <v>1417</v>
      </c>
      <c r="C2382" s="3">
        <v>1.7584</v>
      </c>
      <c r="D2382" s="3">
        <v>8.65</v>
      </c>
    </row>
    <row r="2383" spans="2:4">
      <c r="B2383" s="1" t="s">
        <v>1418</v>
      </c>
      <c r="C2383" s="3">
        <v>1.7445999999999999</v>
      </c>
      <c r="D2383" s="3">
        <v>8.65</v>
      </c>
    </row>
    <row r="2384" spans="2:4">
      <c r="B2384" s="1" t="s">
        <v>1419</v>
      </c>
      <c r="C2384" s="3">
        <v>1.7483</v>
      </c>
      <c r="D2384" s="3">
        <v>8.65</v>
      </c>
    </row>
    <row r="2385" spans="2:4">
      <c r="B2385" s="1" t="s">
        <v>1420</v>
      </c>
      <c r="C2385" s="3">
        <v>1.7558</v>
      </c>
      <c r="D2385" s="3">
        <v>8.65</v>
      </c>
    </row>
    <row r="2386" spans="2:4">
      <c r="B2386" s="1" t="s">
        <v>1421</v>
      </c>
      <c r="C2386" s="3">
        <v>1.7587999999999999</v>
      </c>
      <c r="D2386" s="3">
        <v>8.65</v>
      </c>
    </row>
    <row r="2387" spans="2:4">
      <c r="B2387" s="1" t="s">
        <v>1422</v>
      </c>
      <c r="C2387" s="3">
        <v>1.7497</v>
      </c>
      <c r="D2387" s="3">
        <v>8.65</v>
      </c>
    </row>
    <row r="2388" spans="2:4">
      <c r="B2388" s="1" t="s">
        <v>1423</v>
      </c>
      <c r="C2388" s="3">
        <v>1.7625999999999999</v>
      </c>
      <c r="D2388" s="3">
        <v>8.65</v>
      </c>
    </row>
    <row r="2389" spans="2:4">
      <c r="B2389" s="1" t="s">
        <v>1424</v>
      </c>
      <c r="C2389" s="3">
        <v>1.7624</v>
      </c>
      <c r="D2389" s="3">
        <v>8.64</v>
      </c>
    </row>
    <row r="2390" spans="2:4">
      <c r="B2390" s="1" t="s">
        <v>1425</v>
      </c>
      <c r="C2390" s="3">
        <v>1.7445999999999999</v>
      </c>
      <c r="D2390" s="3">
        <v>8.64</v>
      </c>
    </row>
    <row r="2391" spans="2:4">
      <c r="B2391" s="1" t="s">
        <v>1426</v>
      </c>
      <c r="C2391" s="3">
        <v>1.7592000000000001</v>
      </c>
      <c r="D2391" s="3">
        <v>8.64</v>
      </c>
    </row>
    <row r="2392" spans="2:4">
      <c r="B2392" s="1" t="s">
        <v>1427</v>
      </c>
      <c r="C2392" s="3">
        <v>1.7558</v>
      </c>
      <c r="D2392" s="3">
        <v>8.64</v>
      </c>
    </row>
    <row r="2393" spans="2:4">
      <c r="B2393" s="1" t="s">
        <v>1428</v>
      </c>
      <c r="C2393" s="3">
        <v>1.7321</v>
      </c>
      <c r="D2393" s="3">
        <v>9.39</v>
      </c>
    </row>
    <row r="2394" spans="2:4">
      <c r="B2394" s="1" t="s">
        <v>1429</v>
      </c>
      <c r="C2394" s="3">
        <v>1.7305999999999999</v>
      </c>
      <c r="D2394" s="3">
        <v>9.4</v>
      </c>
    </row>
    <row r="2395" spans="2:4">
      <c r="B2395" s="2">
        <v>40242</v>
      </c>
      <c r="C2395" s="3">
        <v>1.7315</v>
      </c>
      <c r="D2395" s="3">
        <v>9.4</v>
      </c>
    </row>
    <row r="2396" spans="2:4">
      <c r="B2396" s="2">
        <v>40273</v>
      </c>
      <c r="C2396" s="3">
        <v>1.7557</v>
      </c>
      <c r="D2396" s="3">
        <v>9.4</v>
      </c>
    </row>
    <row r="2397" spans="2:4">
      <c r="B2397" s="2">
        <v>40303</v>
      </c>
      <c r="C2397" s="3">
        <v>1.7862</v>
      </c>
      <c r="D2397" s="3">
        <v>9.4</v>
      </c>
    </row>
    <row r="2398" spans="2:4">
      <c r="B2398" s="2">
        <v>40334</v>
      </c>
      <c r="C2398" s="3">
        <v>1.8352999999999999</v>
      </c>
      <c r="D2398" s="3">
        <v>9.4</v>
      </c>
    </row>
    <row r="2399" spans="2:4">
      <c r="B2399" s="2">
        <v>40364</v>
      </c>
      <c r="C2399" s="3">
        <v>1.8343</v>
      </c>
      <c r="D2399" s="3">
        <v>9.4</v>
      </c>
    </row>
    <row r="2400" spans="2:4">
      <c r="B2400" s="2">
        <v>40456</v>
      </c>
      <c r="C2400" s="3">
        <v>1.7833000000000001</v>
      </c>
      <c r="D2400" s="3">
        <v>9.4</v>
      </c>
    </row>
    <row r="2401" spans="2:4">
      <c r="B2401" s="2">
        <v>40487</v>
      </c>
      <c r="C2401" s="3">
        <v>1.7843</v>
      </c>
      <c r="D2401" s="3">
        <v>9.4</v>
      </c>
    </row>
    <row r="2402" spans="2:4">
      <c r="B2402" s="2">
        <v>40517</v>
      </c>
      <c r="C2402" s="3">
        <v>1.7723</v>
      </c>
      <c r="D2402" s="3">
        <v>9.4</v>
      </c>
    </row>
    <row r="2403" spans="2:4">
      <c r="B2403" s="1" t="s">
        <v>1430</v>
      </c>
      <c r="C2403" s="3">
        <v>1.7737000000000001</v>
      </c>
      <c r="D2403" s="3">
        <v>9.4</v>
      </c>
    </row>
    <row r="2404" spans="2:4">
      <c r="B2404" s="1" t="s">
        <v>1431</v>
      </c>
      <c r="C2404" s="3">
        <v>1.7967</v>
      </c>
      <c r="D2404" s="3">
        <v>9.4</v>
      </c>
    </row>
    <row r="2405" spans="2:4">
      <c r="B2405" s="1" t="s">
        <v>1432</v>
      </c>
      <c r="C2405" s="3">
        <v>1.8045</v>
      </c>
      <c r="D2405" s="3">
        <v>9.4</v>
      </c>
    </row>
    <row r="2406" spans="2:4">
      <c r="B2406" s="1" t="s">
        <v>1433</v>
      </c>
      <c r="C2406" s="3">
        <v>1.7921</v>
      </c>
      <c r="D2406" s="3">
        <v>9.4</v>
      </c>
    </row>
    <row r="2407" spans="2:4">
      <c r="B2407" s="1" t="s">
        <v>1434</v>
      </c>
      <c r="C2407" s="3">
        <v>1.8366</v>
      </c>
      <c r="D2407" s="3">
        <v>9.4</v>
      </c>
    </row>
    <row r="2408" spans="2:4">
      <c r="B2408" s="1" t="s">
        <v>1435</v>
      </c>
      <c r="C2408" s="3">
        <v>1.8676999999999999</v>
      </c>
      <c r="D2408" s="3">
        <v>9.4</v>
      </c>
    </row>
    <row r="2409" spans="2:4">
      <c r="B2409" s="1" t="s">
        <v>1436</v>
      </c>
      <c r="C2409" s="3">
        <v>1.871</v>
      </c>
      <c r="D2409" s="3">
        <v>9.4</v>
      </c>
    </row>
    <row r="2410" spans="2:4">
      <c r="B2410" s="1" t="s">
        <v>1437</v>
      </c>
      <c r="C2410" s="3">
        <v>1.8522000000000001</v>
      </c>
      <c r="D2410" s="3">
        <v>9.39</v>
      </c>
    </row>
    <row r="2411" spans="2:4">
      <c r="B2411" s="1" t="s">
        <v>1438</v>
      </c>
      <c r="C2411" s="3">
        <v>1.8811</v>
      </c>
      <c r="D2411" s="3">
        <v>9.4</v>
      </c>
    </row>
    <row r="2412" spans="2:4">
      <c r="B2412" s="1" t="s">
        <v>1439</v>
      </c>
      <c r="C2412" s="3">
        <v>1.8461000000000001</v>
      </c>
      <c r="D2412" s="3">
        <v>9.4</v>
      </c>
    </row>
    <row r="2413" spans="2:4">
      <c r="B2413" s="1" t="s">
        <v>1440</v>
      </c>
      <c r="C2413" s="3">
        <v>1.8328</v>
      </c>
      <c r="D2413" s="3">
        <v>9.4</v>
      </c>
    </row>
    <row r="2414" spans="2:4">
      <c r="B2414" s="1" t="s">
        <v>1441</v>
      </c>
      <c r="C2414" s="3">
        <v>1.8229</v>
      </c>
      <c r="D2414" s="3">
        <v>9.39</v>
      </c>
    </row>
    <row r="2415" spans="2:4">
      <c r="B2415" s="1" t="s">
        <v>1442</v>
      </c>
      <c r="C2415" s="3">
        <v>1.8167</v>
      </c>
      <c r="D2415" s="3">
        <v>9.39</v>
      </c>
    </row>
    <row r="2416" spans="2:4">
      <c r="B2416" s="2">
        <v>40184</v>
      </c>
      <c r="C2416" s="3">
        <v>1.8254999999999999</v>
      </c>
      <c r="D2416" s="3">
        <v>9.4</v>
      </c>
    </row>
    <row r="2417" spans="2:4">
      <c r="B2417" s="2">
        <v>40215</v>
      </c>
      <c r="C2417" s="3">
        <v>1.8362000000000001</v>
      </c>
      <c r="D2417" s="3">
        <v>9.4</v>
      </c>
    </row>
    <row r="2418" spans="2:4">
      <c r="B2418" s="2">
        <v>40274</v>
      </c>
      <c r="C2418" s="3">
        <v>1.8401000000000001</v>
      </c>
      <c r="D2418" s="3">
        <v>9.4</v>
      </c>
    </row>
    <row r="2419" spans="2:4">
      <c r="B2419" s="2">
        <v>40365</v>
      </c>
      <c r="C2419" s="3">
        <v>1.8633999999999999</v>
      </c>
      <c r="D2419" s="3">
        <v>9.4</v>
      </c>
    </row>
    <row r="2420" spans="2:4">
      <c r="B2420" s="2">
        <v>40396</v>
      </c>
      <c r="C2420" s="3">
        <v>1.8657999999999999</v>
      </c>
      <c r="D2420" s="3">
        <v>9.4</v>
      </c>
    </row>
    <row r="2421" spans="2:4">
      <c r="B2421" s="2">
        <v>40427</v>
      </c>
      <c r="C2421" s="3">
        <v>1.8423</v>
      </c>
      <c r="D2421" s="3">
        <v>9.4</v>
      </c>
    </row>
    <row r="2422" spans="2:4">
      <c r="B2422" s="2">
        <v>40457</v>
      </c>
      <c r="C2422" s="3">
        <v>1.8185</v>
      </c>
      <c r="D2422" s="3">
        <v>10.15</v>
      </c>
    </row>
    <row r="2423" spans="2:4">
      <c r="B2423" s="2">
        <v>40488</v>
      </c>
      <c r="C2423" s="3">
        <v>1.8125</v>
      </c>
      <c r="D2423" s="3">
        <v>10.15</v>
      </c>
    </row>
    <row r="2424" spans="2:4">
      <c r="B2424" s="1" t="s">
        <v>1443</v>
      </c>
      <c r="C2424" s="3">
        <v>1.8029999999999999</v>
      </c>
      <c r="D2424" s="3">
        <v>10.15</v>
      </c>
    </row>
    <row r="2425" spans="2:4">
      <c r="B2425" s="1" t="s">
        <v>1444</v>
      </c>
      <c r="C2425" s="3">
        <v>1.7970999999999999</v>
      </c>
      <c r="D2425" s="3">
        <v>10.15</v>
      </c>
    </row>
    <row r="2426" spans="2:4">
      <c r="B2426" s="1" t="s">
        <v>1445</v>
      </c>
      <c r="C2426" s="3">
        <v>1.7892999999999999</v>
      </c>
      <c r="D2426" s="3">
        <v>10.15</v>
      </c>
    </row>
    <row r="2427" spans="2:4">
      <c r="B2427" s="1" t="s">
        <v>1446</v>
      </c>
      <c r="C2427" s="3">
        <v>1.7817000000000001</v>
      </c>
      <c r="D2427" s="3">
        <v>10.15</v>
      </c>
    </row>
    <row r="2428" spans="2:4">
      <c r="B2428" s="1" t="s">
        <v>1447</v>
      </c>
      <c r="C2428" s="3">
        <v>1.7761</v>
      </c>
      <c r="D2428" s="3">
        <v>10.15</v>
      </c>
    </row>
    <row r="2429" spans="2:4">
      <c r="B2429" s="1" t="s">
        <v>1448</v>
      </c>
      <c r="C2429" s="3">
        <v>1.7663</v>
      </c>
      <c r="D2429" s="3">
        <v>10.15</v>
      </c>
    </row>
    <row r="2430" spans="2:4">
      <c r="B2430" s="1" t="s">
        <v>1449</v>
      </c>
      <c r="C2430" s="3">
        <v>1.768</v>
      </c>
      <c r="D2430" s="3">
        <v>10.15</v>
      </c>
    </row>
    <row r="2431" spans="2:4">
      <c r="B2431" s="1" t="s">
        <v>1450</v>
      </c>
      <c r="C2431" s="3">
        <v>1.7907999999999999</v>
      </c>
      <c r="D2431" s="3">
        <v>10.15</v>
      </c>
    </row>
    <row r="2432" spans="2:4">
      <c r="B2432" s="1" t="s">
        <v>1451</v>
      </c>
      <c r="C2432" s="3">
        <v>1.7907</v>
      </c>
      <c r="D2432" s="3">
        <v>10.15</v>
      </c>
    </row>
    <row r="2433" spans="2:4">
      <c r="B2433" s="1" t="s">
        <v>1452</v>
      </c>
      <c r="C2433" s="3">
        <v>1.7781</v>
      </c>
      <c r="D2433" s="3">
        <v>10.15</v>
      </c>
    </row>
    <row r="2434" spans="2:4">
      <c r="B2434" s="1" t="s">
        <v>1453</v>
      </c>
      <c r="C2434" s="3">
        <v>1.7826</v>
      </c>
      <c r="D2434" s="3">
        <v>10.16</v>
      </c>
    </row>
    <row r="2435" spans="2:4">
      <c r="B2435" s="1" t="s">
        <v>1454</v>
      </c>
      <c r="C2435" s="3">
        <v>1.8076000000000001</v>
      </c>
      <c r="D2435" s="3">
        <v>10.16</v>
      </c>
    </row>
    <row r="2436" spans="2:4">
      <c r="B2436" s="1" t="s">
        <v>1455</v>
      </c>
      <c r="C2436" s="3">
        <v>1.8015000000000001</v>
      </c>
      <c r="D2436" s="3">
        <v>10.16</v>
      </c>
    </row>
    <row r="2437" spans="2:4">
      <c r="B2437" s="2">
        <v>40185</v>
      </c>
      <c r="C2437" s="3">
        <v>1.8006</v>
      </c>
      <c r="D2437" s="3">
        <v>10.16</v>
      </c>
    </row>
    <row r="2438" spans="2:4">
      <c r="B2438" s="2">
        <v>40216</v>
      </c>
      <c r="C2438" s="3">
        <v>1.7785</v>
      </c>
      <c r="D2438" s="3">
        <v>10.16</v>
      </c>
    </row>
    <row r="2439" spans="2:4">
      <c r="B2439" s="2">
        <v>40305</v>
      </c>
      <c r="C2439" s="3">
        <v>1.7755000000000001</v>
      </c>
      <c r="D2439" s="3">
        <v>10.16</v>
      </c>
    </row>
    <row r="2440" spans="2:4">
      <c r="B2440" s="2">
        <v>40336</v>
      </c>
      <c r="C2440" s="3">
        <v>1.7665</v>
      </c>
      <c r="D2440" s="3">
        <v>10.16</v>
      </c>
    </row>
    <row r="2441" spans="2:4">
      <c r="B2441" s="2">
        <v>40366</v>
      </c>
      <c r="C2441" s="3">
        <v>1.7719</v>
      </c>
      <c r="D2441" s="3">
        <v>10.16</v>
      </c>
    </row>
    <row r="2442" spans="2:4">
      <c r="B2442" s="2">
        <v>40397</v>
      </c>
      <c r="C2442" s="3">
        <v>1.7652000000000001</v>
      </c>
      <c r="D2442" s="3">
        <v>10.16</v>
      </c>
    </row>
    <row r="2443" spans="2:4">
      <c r="B2443" s="2">
        <v>40428</v>
      </c>
      <c r="C2443" s="3">
        <v>1.7572000000000001</v>
      </c>
      <c r="D2443" s="3">
        <v>10.16</v>
      </c>
    </row>
    <row r="2444" spans="2:4">
      <c r="B2444" s="2">
        <v>40519</v>
      </c>
      <c r="C2444" s="3">
        <v>1.7644</v>
      </c>
      <c r="D2444" s="3">
        <v>10.16</v>
      </c>
    </row>
    <row r="2445" spans="2:4">
      <c r="B2445" s="1" t="s">
        <v>1456</v>
      </c>
      <c r="C2445" s="3">
        <v>1.7524999999999999</v>
      </c>
      <c r="D2445" s="3">
        <v>10.16</v>
      </c>
    </row>
    <row r="2446" spans="2:4">
      <c r="B2446" s="1" t="s">
        <v>1457</v>
      </c>
      <c r="C2446" s="3">
        <v>1.7657</v>
      </c>
      <c r="D2446" s="3">
        <v>10.16</v>
      </c>
    </row>
    <row r="2447" spans="2:4">
      <c r="B2447" s="1" t="s">
        <v>1458</v>
      </c>
      <c r="C2447" s="3">
        <v>1.7689999999999999</v>
      </c>
      <c r="D2447" s="3">
        <v>10.16</v>
      </c>
    </row>
    <row r="2448" spans="2:4">
      <c r="B2448" s="1" t="s">
        <v>1459</v>
      </c>
      <c r="C2448" s="3">
        <v>1.7791999999999999</v>
      </c>
      <c r="D2448" s="3">
        <v>10.16</v>
      </c>
    </row>
    <row r="2449" spans="2:4">
      <c r="B2449" s="1" t="s">
        <v>1460</v>
      </c>
      <c r="C2449" s="3">
        <v>1.7854000000000001</v>
      </c>
      <c r="D2449" s="3">
        <v>10.16</v>
      </c>
    </row>
    <row r="2450" spans="2:4">
      <c r="B2450" s="1" t="s">
        <v>1461</v>
      </c>
      <c r="C2450" s="3">
        <v>1.78</v>
      </c>
      <c r="D2450" s="3">
        <v>10.16</v>
      </c>
    </row>
    <row r="2451" spans="2:4">
      <c r="B2451" s="1" t="s">
        <v>1462</v>
      </c>
      <c r="C2451" s="3">
        <v>1.7766</v>
      </c>
      <c r="D2451" s="3">
        <v>10.16</v>
      </c>
    </row>
    <row r="2452" spans="2:4">
      <c r="B2452" s="1" t="s">
        <v>1463</v>
      </c>
      <c r="C2452" s="3">
        <v>1.7628999999999999</v>
      </c>
      <c r="D2452" s="3">
        <v>10.66</v>
      </c>
    </row>
    <row r="2453" spans="2:4">
      <c r="B2453" s="1" t="s">
        <v>1464</v>
      </c>
      <c r="C2453" s="3">
        <v>1.7617</v>
      </c>
      <c r="D2453" s="3">
        <v>10.66</v>
      </c>
    </row>
    <row r="2454" spans="2:4">
      <c r="B2454" s="1" t="s">
        <v>1465</v>
      </c>
      <c r="C2454" s="3">
        <v>1.7668999999999999</v>
      </c>
      <c r="D2454" s="3">
        <v>10.66</v>
      </c>
    </row>
    <row r="2455" spans="2:4">
      <c r="B2455" s="1" t="s">
        <v>1466</v>
      </c>
      <c r="C2455" s="3">
        <v>1.7658</v>
      </c>
      <c r="D2455" s="3">
        <v>10.66</v>
      </c>
    </row>
    <row r="2456" spans="2:4">
      <c r="B2456" s="1" t="s">
        <v>1467</v>
      </c>
      <c r="C2456" s="3">
        <v>1.7649999999999999</v>
      </c>
      <c r="D2456" s="3">
        <v>10.66</v>
      </c>
    </row>
    <row r="2457" spans="2:4">
      <c r="B2457" s="1" t="s">
        <v>1468</v>
      </c>
      <c r="C2457" s="3">
        <v>1.7643</v>
      </c>
      <c r="D2457" s="3">
        <v>10.66</v>
      </c>
    </row>
    <row r="2458" spans="2:4">
      <c r="B2458" s="1" t="s">
        <v>1469</v>
      </c>
      <c r="C2458" s="3">
        <v>1.7572000000000001</v>
      </c>
      <c r="D2458" s="3">
        <v>10.66</v>
      </c>
    </row>
    <row r="2459" spans="2:4">
      <c r="B2459" s="2">
        <v>40217</v>
      </c>
      <c r="C2459" s="3">
        <v>1.7488999999999999</v>
      </c>
      <c r="D2459" s="3">
        <v>10.66</v>
      </c>
    </row>
    <row r="2460" spans="2:4">
      <c r="B2460" s="2">
        <v>40245</v>
      </c>
      <c r="C2460" s="3">
        <v>1.7594000000000001</v>
      </c>
      <c r="D2460" s="3">
        <v>10.66</v>
      </c>
    </row>
    <row r="2461" spans="2:4">
      <c r="B2461" s="2">
        <v>40276</v>
      </c>
      <c r="C2461" s="3">
        <v>1.7563</v>
      </c>
      <c r="D2461" s="3">
        <v>10.66</v>
      </c>
    </row>
    <row r="2462" spans="2:4">
      <c r="B2462" s="2">
        <v>40306</v>
      </c>
      <c r="C2462" s="3">
        <v>1.7535000000000001</v>
      </c>
      <c r="D2462" s="3">
        <v>10.66</v>
      </c>
    </row>
    <row r="2463" spans="2:4">
      <c r="B2463" s="2">
        <v>40337</v>
      </c>
      <c r="C2463" s="3">
        <v>1.7565999999999999</v>
      </c>
      <c r="D2463" s="3">
        <v>10.66</v>
      </c>
    </row>
    <row r="2464" spans="2:4">
      <c r="B2464" s="2">
        <v>40429</v>
      </c>
      <c r="C2464" s="3">
        <v>1.7537</v>
      </c>
      <c r="D2464" s="3">
        <v>10.66</v>
      </c>
    </row>
    <row r="2465" spans="2:4">
      <c r="B2465" s="2">
        <v>40459</v>
      </c>
      <c r="C2465" s="3">
        <v>1.7576000000000001</v>
      </c>
      <c r="D2465" s="3">
        <v>10.66</v>
      </c>
    </row>
    <row r="2466" spans="2:4">
      <c r="B2466" s="2">
        <v>40490</v>
      </c>
      <c r="C2466" s="3">
        <v>1.7663</v>
      </c>
      <c r="D2466" s="3">
        <v>10.66</v>
      </c>
    </row>
    <row r="2467" spans="2:4">
      <c r="B2467" s="2">
        <v>40520</v>
      </c>
      <c r="C2467" s="3">
        <v>1.7730999999999999</v>
      </c>
      <c r="D2467" s="3">
        <v>10.66</v>
      </c>
    </row>
    <row r="2468" spans="2:4">
      <c r="B2468" s="1" t="s">
        <v>1470</v>
      </c>
      <c r="C2468" s="3">
        <v>1.7716000000000001</v>
      </c>
      <c r="D2468" s="3">
        <v>10.66</v>
      </c>
    </row>
    <row r="2469" spans="2:4">
      <c r="B2469" s="1" t="s">
        <v>1471</v>
      </c>
      <c r="C2469" s="3">
        <v>1.7639</v>
      </c>
      <c r="D2469" s="3">
        <v>10.66</v>
      </c>
    </row>
    <row r="2470" spans="2:4">
      <c r="B2470" s="1" t="s">
        <v>1472</v>
      </c>
      <c r="C2470" s="3">
        <v>1.7527999999999999</v>
      </c>
      <c r="D2470" s="3">
        <v>10.66</v>
      </c>
    </row>
    <row r="2471" spans="2:4">
      <c r="B2471" s="1" t="s">
        <v>1473</v>
      </c>
      <c r="C2471" s="3">
        <v>1.7513000000000001</v>
      </c>
      <c r="D2471" s="3">
        <v>10.66</v>
      </c>
    </row>
    <row r="2472" spans="2:4">
      <c r="B2472" s="1" t="s">
        <v>1474</v>
      </c>
      <c r="C2472" s="3">
        <v>1.7584</v>
      </c>
      <c r="D2472" s="3">
        <v>10.66</v>
      </c>
    </row>
    <row r="2473" spans="2:4">
      <c r="B2473" s="1" t="s">
        <v>1475</v>
      </c>
      <c r="C2473" s="3">
        <v>1.7597</v>
      </c>
      <c r="D2473" s="3">
        <v>10.66</v>
      </c>
    </row>
    <row r="2474" spans="2:4">
      <c r="B2474" s="1" t="s">
        <v>1476</v>
      </c>
      <c r="C2474" s="3">
        <v>1.7586999999999999</v>
      </c>
      <c r="D2474" s="3">
        <v>10.66</v>
      </c>
    </row>
    <row r="2475" spans="2:4">
      <c r="B2475" s="1" t="s">
        <v>1477</v>
      </c>
      <c r="C2475" s="3">
        <v>1.7726999999999999</v>
      </c>
      <c r="D2475" s="3">
        <v>10.66</v>
      </c>
    </row>
    <row r="2476" spans="2:4">
      <c r="B2476" s="1" t="s">
        <v>1478</v>
      </c>
      <c r="C2476" s="3">
        <v>1.7667999999999999</v>
      </c>
      <c r="D2476" s="3">
        <v>10.66</v>
      </c>
    </row>
    <row r="2477" spans="2:4">
      <c r="B2477" s="1" t="s">
        <v>1479</v>
      </c>
      <c r="C2477" s="3">
        <v>1.7596000000000001</v>
      </c>
      <c r="D2477" s="3">
        <v>10.66</v>
      </c>
    </row>
    <row r="2478" spans="2:4">
      <c r="B2478" s="1" t="s">
        <v>1480</v>
      </c>
      <c r="C2478" s="3">
        <v>1.7544</v>
      </c>
      <c r="D2478" s="3">
        <v>10.66</v>
      </c>
    </row>
    <row r="2479" spans="2:4">
      <c r="B2479" s="1" t="s">
        <v>1481</v>
      </c>
      <c r="C2479" s="3">
        <v>1.7591000000000001</v>
      </c>
      <c r="D2479" s="3">
        <v>10.66</v>
      </c>
    </row>
    <row r="2480" spans="2:4">
      <c r="B2480" s="1" t="s">
        <v>1482</v>
      </c>
      <c r="C2480" s="3">
        <v>1.756</v>
      </c>
      <c r="D2480" s="3">
        <v>10.66</v>
      </c>
    </row>
    <row r="2481" spans="2:4">
      <c r="B2481" s="2">
        <v>40187</v>
      </c>
      <c r="C2481" s="3">
        <v>1.7441</v>
      </c>
      <c r="D2481" s="3">
        <v>10.66</v>
      </c>
    </row>
    <row r="2482" spans="2:4">
      <c r="B2482" s="2">
        <v>40218</v>
      </c>
      <c r="C2482" s="3">
        <v>1.7366999999999999</v>
      </c>
      <c r="D2482" s="3">
        <v>10.66</v>
      </c>
    </row>
    <row r="2483" spans="2:4">
      <c r="B2483" s="2">
        <v>40246</v>
      </c>
      <c r="C2483" s="3">
        <v>1.7281</v>
      </c>
      <c r="D2483" s="3">
        <v>10.66</v>
      </c>
    </row>
    <row r="2484" spans="2:4">
      <c r="B2484" s="2">
        <v>40338</v>
      </c>
      <c r="C2484" s="3">
        <v>1.7259</v>
      </c>
      <c r="D2484" s="3">
        <v>10.66</v>
      </c>
    </row>
    <row r="2485" spans="2:4">
      <c r="B2485" s="2">
        <v>40399</v>
      </c>
      <c r="C2485" s="3">
        <v>1.7231000000000001</v>
      </c>
      <c r="D2485" s="3">
        <v>10.66</v>
      </c>
    </row>
    <row r="2486" spans="2:4">
      <c r="B2486" s="2">
        <v>40430</v>
      </c>
      <c r="C2486" s="3">
        <v>1.7238</v>
      </c>
      <c r="D2486" s="3">
        <v>10.66</v>
      </c>
    </row>
    <row r="2487" spans="2:4">
      <c r="B2487" s="2">
        <v>40460</v>
      </c>
      <c r="C2487" s="3">
        <v>1.7185999999999999</v>
      </c>
      <c r="D2487" s="3">
        <v>10.66</v>
      </c>
    </row>
    <row r="2488" spans="2:4">
      <c r="B2488" s="1" t="s">
        <v>1483</v>
      </c>
      <c r="C2488" s="3">
        <v>1.7174</v>
      </c>
      <c r="D2488" s="3">
        <v>10.66</v>
      </c>
    </row>
    <row r="2489" spans="2:4">
      <c r="B2489" s="1" t="s">
        <v>1484</v>
      </c>
      <c r="C2489" s="3">
        <v>1.7076</v>
      </c>
      <c r="D2489" s="3">
        <v>10.66</v>
      </c>
    </row>
    <row r="2490" spans="2:4">
      <c r="B2490" s="1" t="s">
        <v>1485</v>
      </c>
      <c r="C2490" s="3">
        <v>1.7169000000000001</v>
      </c>
      <c r="D2490" s="3">
        <v>10.66</v>
      </c>
    </row>
    <row r="2491" spans="2:4">
      <c r="B2491" s="1" t="s">
        <v>1486</v>
      </c>
      <c r="C2491" s="3">
        <v>1.7183999999999999</v>
      </c>
      <c r="D2491" s="3">
        <v>10.66</v>
      </c>
    </row>
    <row r="2492" spans="2:4">
      <c r="B2492" s="1" t="s">
        <v>1487</v>
      </c>
      <c r="C2492" s="3">
        <v>1.7165999999999999</v>
      </c>
      <c r="D2492" s="3">
        <v>10.66</v>
      </c>
    </row>
    <row r="2493" spans="2:4">
      <c r="B2493" s="1" t="s">
        <v>1488</v>
      </c>
      <c r="C2493" s="3">
        <v>1.7216</v>
      </c>
      <c r="D2493" s="3">
        <v>10.66</v>
      </c>
    </row>
    <row r="2494" spans="2:4">
      <c r="B2494" s="1" t="s">
        <v>1489</v>
      </c>
      <c r="C2494" s="3">
        <v>1.7255</v>
      </c>
      <c r="D2494" s="3">
        <v>10.66</v>
      </c>
    </row>
    <row r="2495" spans="2:4">
      <c r="B2495" s="1" t="s">
        <v>1490</v>
      </c>
      <c r="C2495" s="3">
        <v>1.7183999999999999</v>
      </c>
      <c r="D2495" s="3">
        <v>10.66</v>
      </c>
    </row>
    <row r="2496" spans="2:4">
      <c r="B2496" s="1" t="s">
        <v>1491</v>
      </c>
      <c r="C2496" s="3">
        <v>1.7194</v>
      </c>
      <c r="D2496" s="3">
        <v>10.66</v>
      </c>
    </row>
    <row r="2497" spans="2:4">
      <c r="B2497" s="1" t="s">
        <v>1492</v>
      </c>
      <c r="C2497" s="3">
        <v>1.712</v>
      </c>
      <c r="D2497" s="3">
        <v>10.66</v>
      </c>
    </row>
    <row r="2498" spans="2:4">
      <c r="B2498" s="1" t="s">
        <v>1493</v>
      </c>
      <c r="C2498" s="3">
        <v>1.71</v>
      </c>
      <c r="D2498" s="3">
        <v>10.66</v>
      </c>
    </row>
    <row r="2499" spans="2:4">
      <c r="B2499" s="1" t="s">
        <v>1494</v>
      </c>
      <c r="C2499" s="3">
        <v>1.7093</v>
      </c>
      <c r="D2499" s="3">
        <v>10.66</v>
      </c>
    </row>
    <row r="2500" spans="2:4">
      <c r="B2500" s="1" t="s">
        <v>1495</v>
      </c>
      <c r="C2500" s="3">
        <v>1.7053</v>
      </c>
      <c r="D2500" s="3">
        <v>10.66</v>
      </c>
    </row>
    <row r="2501" spans="2:4">
      <c r="B2501" s="1" t="s">
        <v>1496</v>
      </c>
      <c r="C2501" s="3">
        <v>1.6941999999999999</v>
      </c>
      <c r="D2501" s="3">
        <v>10.66</v>
      </c>
    </row>
    <row r="2502" spans="2:4">
      <c r="B2502" s="2">
        <v>40188</v>
      </c>
      <c r="C2502" s="3">
        <v>1.6812</v>
      </c>
      <c r="D2502" s="3">
        <v>10.66</v>
      </c>
    </row>
    <row r="2503" spans="2:4">
      <c r="B2503" s="2">
        <v>40278</v>
      </c>
      <c r="C2503" s="3">
        <v>1.6881999999999999</v>
      </c>
      <c r="D2503" s="3">
        <v>10.66</v>
      </c>
    </row>
    <row r="2504" spans="2:4">
      <c r="B2504" s="2">
        <v>40308</v>
      </c>
      <c r="C2504" s="3">
        <v>1.6808000000000001</v>
      </c>
      <c r="D2504" s="3">
        <v>10.66</v>
      </c>
    </row>
    <row r="2505" spans="2:4">
      <c r="B2505" s="2">
        <v>40339</v>
      </c>
      <c r="C2505" s="3">
        <v>1.6758</v>
      </c>
      <c r="D2505" s="3">
        <v>10.66</v>
      </c>
    </row>
    <row r="2506" spans="2:4">
      <c r="B2506" s="2">
        <v>40369</v>
      </c>
      <c r="C2506" s="3">
        <v>1.6777</v>
      </c>
      <c r="D2506" s="3">
        <v>10.66</v>
      </c>
    </row>
    <row r="2507" spans="2:4">
      <c r="B2507" s="2">
        <v>40400</v>
      </c>
      <c r="C2507" s="3">
        <v>1.6803999999999999</v>
      </c>
      <c r="D2507" s="3">
        <v>10.66</v>
      </c>
    </row>
    <row r="2508" spans="2:4">
      <c r="B2508" s="2">
        <v>40492</v>
      </c>
      <c r="C2508" s="3">
        <v>1.6648000000000001</v>
      </c>
      <c r="D2508" s="3">
        <v>10.66</v>
      </c>
    </row>
    <row r="2509" spans="2:4">
      <c r="B2509" s="1" t="s">
        <v>1497</v>
      </c>
      <c r="C2509" s="3">
        <v>1.6554</v>
      </c>
      <c r="D2509" s="3">
        <v>10.66</v>
      </c>
    </row>
    <row r="2510" spans="2:4">
      <c r="B2510" s="1" t="s">
        <v>1498</v>
      </c>
      <c r="C2510" s="3">
        <v>1.6596</v>
      </c>
      <c r="D2510" s="3">
        <v>10.66</v>
      </c>
    </row>
    <row r="2511" spans="2:4">
      <c r="B2511" s="1" t="s">
        <v>1499</v>
      </c>
      <c r="C2511" s="3">
        <v>1.6604000000000001</v>
      </c>
      <c r="D2511" s="3">
        <v>10.66</v>
      </c>
    </row>
    <row r="2512" spans="2:4">
      <c r="B2512" s="1" t="s">
        <v>1500</v>
      </c>
      <c r="C2512" s="3">
        <v>1.6686000000000001</v>
      </c>
      <c r="D2512" s="3">
        <v>10.66</v>
      </c>
    </row>
    <row r="2513" spans="2:4">
      <c r="B2513" s="1" t="s">
        <v>1501</v>
      </c>
      <c r="C2513" s="3">
        <v>1.6868000000000001</v>
      </c>
      <c r="D2513" s="3">
        <v>10.66</v>
      </c>
    </row>
    <row r="2514" spans="2:4">
      <c r="B2514" s="1" t="s">
        <v>1502</v>
      </c>
      <c r="C2514" s="3">
        <v>1.6735</v>
      </c>
      <c r="D2514" s="3">
        <v>10.66</v>
      </c>
    </row>
    <row r="2515" spans="2:4">
      <c r="B2515" s="1" t="s">
        <v>1503</v>
      </c>
      <c r="C2515" s="3">
        <v>1.6897</v>
      </c>
      <c r="D2515" s="3">
        <v>10.66</v>
      </c>
    </row>
    <row r="2516" spans="2:4">
      <c r="B2516" s="1" t="s">
        <v>1504</v>
      </c>
      <c r="C2516" s="3">
        <v>1.6997</v>
      </c>
      <c r="D2516" s="3">
        <v>10.66</v>
      </c>
    </row>
    <row r="2517" spans="2:4">
      <c r="B2517" s="1" t="s">
        <v>1505</v>
      </c>
      <c r="C2517" s="3">
        <v>1.7025999999999999</v>
      </c>
      <c r="D2517" s="3">
        <v>10.66</v>
      </c>
    </row>
    <row r="2518" spans="2:4">
      <c r="B2518" s="1" t="s">
        <v>1506</v>
      </c>
      <c r="C2518" s="3">
        <v>1.7044999999999999</v>
      </c>
      <c r="D2518" s="3">
        <v>10.66</v>
      </c>
    </row>
    <row r="2519" spans="2:4">
      <c r="B2519" s="1" t="s">
        <v>1507</v>
      </c>
      <c r="C2519" s="3">
        <v>1.7077</v>
      </c>
      <c r="D2519" s="3">
        <v>10.66</v>
      </c>
    </row>
    <row r="2520" spans="2:4">
      <c r="B2520" s="1" t="s">
        <v>1508</v>
      </c>
      <c r="C2520" s="3">
        <v>1.7112000000000001</v>
      </c>
      <c r="D2520" s="3">
        <v>10.66</v>
      </c>
    </row>
    <row r="2521" spans="2:4">
      <c r="B2521" s="1" t="s">
        <v>1509</v>
      </c>
      <c r="C2521" s="3">
        <v>1.7014</v>
      </c>
      <c r="D2521" s="3">
        <v>10.66</v>
      </c>
    </row>
    <row r="2522" spans="2:4">
      <c r="B2522" s="2">
        <v>40189</v>
      </c>
      <c r="C2522" s="3">
        <v>1.7043999999999999</v>
      </c>
      <c r="D2522" s="3">
        <v>10.66</v>
      </c>
    </row>
    <row r="2523" spans="2:4">
      <c r="B2523" s="2">
        <v>40248</v>
      </c>
      <c r="C2523" s="3">
        <v>1.6937</v>
      </c>
      <c r="D2523" s="3">
        <v>10.66</v>
      </c>
    </row>
    <row r="2524" spans="2:4">
      <c r="B2524" s="2">
        <v>40279</v>
      </c>
      <c r="C2524" s="3">
        <v>1.6819</v>
      </c>
      <c r="D2524" s="3">
        <v>10.66</v>
      </c>
    </row>
    <row r="2525" spans="2:4">
      <c r="B2525" s="2">
        <v>40309</v>
      </c>
      <c r="C2525" s="3">
        <v>1.6800999999999999</v>
      </c>
      <c r="D2525" s="3">
        <v>10.66</v>
      </c>
    </row>
    <row r="2526" spans="2:4">
      <c r="B2526" s="2">
        <v>40401</v>
      </c>
      <c r="C2526" s="3">
        <v>1.6970000000000001</v>
      </c>
      <c r="D2526" s="3">
        <v>10.66</v>
      </c>
    </row>
    <row r="2527" spans="2:4">
      <c r="B2527" s="2">
        <v>40432</v>
      </c>
      <c r="C2527" s="3">
        <v>1.6970000000000001</v>
      </c>
      <c r="D2527" s="3">
        <v>10.66</v>
      </c>
    </row>
    <row r="2528" spans="2:4">
      <c r="B2528" s="2">
        <v>40462</v>
      </c>
      <c r="C2528" s="3">
        <v>1.7070000000000001</v>
      </c>
      <c r="D2528" s="3">
        <v>10.66</v>
      </c>
    </row>
    <row r="2529" spans="2:4">
      <c r="B2529" s="2">
        <v>40493</v>
      </c>
      <c r="C2529" s="3">
        <v>1.7178</v>
      </c>
      <c r="D2529" s="3">
        <v>10.66</v>
      </c>
    </row>
    <row r="2530" spans="2:4">
      <c r="B2530" s="2">
        <v>40523</v>
      </c>
      <c r="C2530" s="3">
        <v>1.7198</v>
      </c>
      <c r="D2530" s="3">
        <v>10.66</v>
      </c>
    </row>
    <row r="2531" spans="2:4">
      <c r="B2531" s="1" t="s">
        <v>1510</v>
      </c>
      <c r="C2531" s="3">
        <v>1.7295</v>
      </c>
      <c r="D2531" s="3">
        <v>10.66</v>
      </c>
    </row>
    <row r="2532" spans="2:4">
      <c r="B2532" s="1" t="s">
        <v>1511</v>
      </c>
      <c r="C2532" s="3">
        <v>1.7298</v>
      </c>
      <c r="D2532" s="3">
        <v>10.66</v>
      </c>
    </row>
    <row r="2533" spans="2:4">
      <c r="B2533" s="1" t="s">
        <v>1512</v>
      </c>
      <c r="C2533" s="3">
        <v>1.7142999999999999</v>
      </c>
      <c r="D2533" s="3">
        <v>10.66</v>
      </c>
    </row>
    <row r="2534" spans="2:4">
      <c r="B2534" s="1" t="s">
        <v>1513</v>
      </c>
      <c r="C2534" s="3">
        <v>1.7189000000000001</v>
      </c>
      <c r="D2534" s="3">
        <v>10.66</v>
      </c>
    </row>
    <row r="2535" spans="2:4">
      <c r="B2535" s="1" t="s">
        <v>1514</v>
      </c>
      <c r="C2535" s="3">
        <v>1.7235</v>
      </c>
      <c r="D2535" s="3">
        <v>10.66</v>
      </c>
    </row>
    <row r="2536" spans="2:4">
      <c r="B2536" s="1" t="s">
        <v>1515</v>
      </c>
      <c r="C2536" s="3">
        <v>1.7336</v>
      </c>
      <c r="D2536" s="3">
        <v>10.66</v>
      </c>
    </row>
    <row r="2537" spans="2:4">
      <c r="B2537" s="1" t="s">
        <v>1516</v>
      </c>
      <c r="C2537" s="3">
        <v>1.7246999999999999</v>
      </c>
      <c r="D2537" s="3">
        <v>10.66</v>
      </c>
    </row>
    <row r="2538" spans="2:4">
      <c r="B2538" s="1" t="s">
        <v>1517</v>
      </c>
      <c r="C2538" s="3">
        <v>1.7205999999999999</v>
      </c>
      <c r="D2538" s="3">
        <v>10.66</v>
      </c>
    </row>
    <row r="2539" spans="2:4">
      <c r="B2539" s="1" t="s">
        <v>1518</v>
      </c>
      <c r="C2539" s="3">
        <v>1.7298</v>
      </c>
      <c r="D2539" s="3">
        <v>10.66</v>
      </c>
    </row>
    <row r="2540" spans="2:4">
      <c r="B2540" s="1" t="s">
        <v>1519</v>
      </c>
      <c r="C2540" s="3">
        <v>1.7271000000000001</v>
      </c>
      <c r="D2540" s="3">
        <v>10.66</v>
      </c>
    </row>
    <row r="2541" spans="2:4">
      <c r="B2541" s="1" t="s">
        <v>1520</v>
      </c>
      <c r="C2541" s="3">
        <v>1.7161</v>
      </c>
      <c r="D2541" s="3">
        <v>10.66</v>
      </c>
    </row>
    <row r="2542" spans="2:4">
      <c r="B2542" s="2">
        <v>40190</v>
      </c>
      <c r="C2542" s="3">
        <v>1.7052</v>
      </c>
      <c r="D2542" s="3">
        <v>10.66</v>
      </c>
    </row>
    <row r="2543" spans="2:4">
      <c r="B2543" s="2">
        <v>40221</v>
      </c>
      <c r="C2543" s="3">
        <v>1.7029000000000001</v>
      </c>
      <c r="D2543" s="3">
        <v>10.66</v>
      </c>
    </row>
    <row r="2544" spans="2:4">
      <c r="B2544" s="2">
        <v>40249</v>
      </c>
      <c r="C2544" s="3">
        <v>1.6917</v>
      </c>
      <c r="D2544" s="3">
        <v>10.66</v>
      </c>
    </row>
    <row r="2545" spans="2:4">
      <c r="B2545" s="2">
        <v>40341</v>
      </c>
      <c r="C2545" s="3">
        <v>1.6836</v>
      </c>
      <c r="D2545" s="3">
        <v>10.66</v>
      </c>
    </row>
    <row r="2546" spans="2:4">
      <c r="B2546" s="2">
        <v>40371</v>
      </c>
      <c r="C2546" s="3">
        <v>1.6738999999999999</v>
      </c>
      <c r="D2546" s="3">
        <v>10.66</v>
      </c>
    </row>
    <row r="2547" spans="2:4">
      <c r="B2547" s="2">
        <v>40402</v>
      </c>
      <c r="C2547" s="3">
        <v>1.6892</v>
      </c>
      <c r="D2547" s="3">
        <v>10.66</v>
      </c>
    </row>
    <row r="2548" spans="2:4">
      <c r="B2548" s="2">
        <v>40433</v>
      </c>
      <c r="C2548" s="3">
        <v>1.7023999999999999</v>
      </c>
      <c r="D2548" s="3">
        <v>10.66</v>
      </c>
    </row>
    <row r="2549" spans="2:4">
      <c r="B2549" s="2">
        <v>40463</v>
      </c>
      <c r="C2549" s="3">
        <v>1.7117</v>
      </c>
      <c r="D2549" s="3">
        <v>10.66</v>
      </c>
    </row>
    <row r="2550" spans="2:4">
      <c r="B2550" s="1" t="s">
        <v>1521</v>
      </c>
      <c r="C2550" s="3">
        <v>1.7027000000000001</v>
      </c>
      <c r="D2550" s="3">
        <v>10.66</v>
      </c>
    </row>
    <row r="2551" spans="2:4">
      <c r="B2551" s="1" t="s">
        <v>1522</v>
      </c>
      <c r="C2551" s="3">
        <v>1.6949000000000001</v>
      </c>
      <c r="D2551" s="3">
        <v>10.66</v>
      </c>
    </row>
    <row r="2552" spans="2:4">
      <c r="B2552" s="1" t="s">
        <v>1523</v>
      </c>
      <c r="C2552" s="3">
        <v>1.6988000000000001</v>
      </c>
      <c r="D2552" s="3">
        <v>10.66</v>
      </c>
    </row>
    <row r="2553" spans="2:4">
      <c r="B2553" s="1" t="s">
        <v>1524</v>
      </c>
      <c r="C2553" s="3">
        <v>1.7028000000000001</v>
      </c>
      <c r="D2553" s="3">
        <v>10.67</v>
      </c>
    </row>
    <row r="2554" spans="2:4">
      <c r="B2554" s="1" t="s">
        <v>1525</v>
      </c>
      <c r="C2554" s="3">
        <v>1.7098</v>
      </c>
      <c r="D2554" s="3">
        <v>10.66</v>
      </c>
    </row>
    <row r="2555" spans="2:4">
      <c r="B2555" s="1" t="s">
        <v>1526</v>
      </c>
      <c r="C2555" s="3">
        <v>1.7081999999999999</v>
      </c>
      <c r="D2555" s="3">
        <v>10.66</v>
      </c>
    </row>
    <row r="2556" spans="2:4">
      <c r="B2556" s="1" t="s">
        <v>1527</v>
      </c>
      <c r="C2556" s="3">
        <v>1.6974</v>
      </c>
      <c r="D2556" s="3">
        <v>10.66</v>
      </c>
    </row>
    <row r="2557" spans="2:4">
      <c r="B2557" s="1" t="s">
        <v>1528</v>
      </c>
      <c r="C2557" s="3">
        <v>1.6946000000000001</v>
      </c>
      <c r="D2557" s="3">
        <v>10.66</v>
      </c>
    </row>
    <row r="2558" spans="2:4">
      <c r="B2558" s="1" t="s">
        <v>1529</v>
      </c>
      <c r="C2558" s="3">
        <v>1.6983999999999999</v>
      </c>
      <c r="D2558" s="3">
        <v>10.66</v>
      </c>
    </row>
    <row r="2559" spans="2:4">
      <c r="B2559" s="1" t="s">
        <v>1530</v>
      </c>
      <c r="C2559" s="3">
        <v>1.6902999999999999</v>
      </c>
      <c r="D2559" s="3">
        <v>10.66</v>
      </c>
    </row>
    <row r="2560" spans="2:4">
      <c r="B2560" s="1" t="s">
        <v>1531</v>
      </c>
      <c r="C2560" s="3">
        <v>1.6921999999999999</v>
      </c>
      <c r="D2560" s="3">
        <v>10.66</v>
      </c>
    </row>
    <row r="2561" spans="2:4">
      <c r="B2561" s="1" t="s">
        <v>1532</v>
      </c>
      <c r="C2561" s="3">
        <v>1.6866000000000001</v>
      </c>
      <c r="D2561" s="3">
        <v>10.66</v>
      </c>
    </row>
    <row r="2562" spans="2:4">
      <c r="B2562" s="1" t="s">
        <v>1533</v>
      </c>
      <c r="C2562" s="3">
        <v>1.6788000000000001</v>
      </c>
      <c r="D2562" s="3">
        <v>10.66</v>
      </c>
    </row>
    <row r="2563" spans="2:4">
      <c r="B2563" s="1" t="s">
        <v>1534</v>
      </c>
      <c r="C2563" s="3">
        <v>1.6661999999999999</v>
      </c>
      <c r="D2563" s="3">
        <v>10.67</v>
      </c>
    </row>
    <row r="2564" spans="2:4">
      <c r="B2564" s="1" t="s">
        <v>1535</v>
      </c>
      <c r="C2564" s="3">
        <v>1.6661999999999999</v>
      </c>
      <c r="D2564" s="3">
        <v>10.67</v>
      </c>
    </row>
    <row r="2565" spans="2:4">
      <c r="B2565" s="2">
        <v>40603</v>
      </c>
      <c r="C2565" s="3">
        <v>1.651</v>
      </c>
      <c r="D2565" s="3">
        <v>10.67</v>
      </c>
    </row>
    <row r="2566" spans="2:4">
      <c r="B2566" s="2">
        <v>40634</v>
      </c>
      <c r="C2566" s="3">
        <v>1.6556</v>
      </c>
      <c r="D2566" s="3">
        <v>10.66</v>
      </c>
    </row>
    <row r="2567" spans="2:4">
      <c r="B2567" s="2">
        <v>40664</v>
      </c>
      <c r="C2567" s="3">
        <v>1.6713</v>
      </c>
      <c r="D2567" s="3">
        <v>10.67</v>
      </c>
    </row>
    <row r="2568" spans="2:4">
      <c r="B2568" s="2">
        <v>40695</v>
      </c>
      <c r="C2568" s="3">
        <v>1.6857</v>
      </c>
      <c r="D2568" s="3">
        <v>10.66</v>
      </c>
    </row>
    <row r="2569" spans="2:4">
      <c r="B2569" s="2">
        <v>40725</v>
      </c>
      <c r="C2569" s="3">
        <v>1.6860999999999999</v>
      </c>
      <c r="D2569" s="3">
        <v>10.67</v>
      </c>
    </row>
    <row r="2570" spans="2:4">
      <c r="B2570" s="2">
        <v>40817</v>
      </c>
      <c r="C2570" s="3">
        <v>1.6912</v>
      </c>
      <c r="D2570" s="3">
        <v>10.66</v>
      </c>
    </row>
    <row r="2571" spans="2:4">
      <c r="B2571" s="2">
        <v>40848</v>
      </c>
      <c r="C2571" s="3">
        <v>1.6887000000000001</v>
      </c>
      <c r="D2571" s="3">
        <v>10.66</v>
      </c>
    </row>
    <row r="2572" spans="2:4">
      <c r="B2572" s="2">
        <v>40878</v>
      </c>
      <c r="C2572" s="3">
        <v>1.6773</v>
      </c>
      <c r="D2572" s="3">
        <v>10.66</v>
      </c>
    </row>
    <row r="2573" spans="2:4">
      <c r="B2573" s="1" t="s">
        <v>1536</v>
      </c>
      <c r="C2573" s="3">
        <v>1.6700999999999999</v>
      </c>
      <c r="D2573" s="3">
        <v>10.66</v>
      </c>
    </row>
    <row r="2574" spans="2:4">
      <c r="B2574" s="1" t="s">
        <v>1537</v>
      </c>
      <c r="C2574" s="3">
        <v>1.6842999999999999</v>
      </c>
      <c r="D2574" s="3">
        <v>10.66</v>
      </c>
    </row>
    <row r="2575" spans="2:4">
      <c r="B2575" s="1" t="s">
        <v>1538</v>
      </c>
      <c r="C2575" s="3">
        <v>1.6818</v>
      </c>
      <c r="D2575" s="3">
        <v>10.66</v>
      </c>
    </row>
    <row r="2576" spans="2:4">
      <c r="B2576" s="1" t="s">
        <v>1539</v>
      </c>
      <c r="C2576" s="3">
        <v>1.6745000000000001</v>
      </c>
      <c r="D2576" s="3">
        <v>10.66</v>
      </c>
    </row>
    <row r="2577" spans="2:4">
      <c r="B2577" s="1" t="s">
        <v>1540</v>
      </c>
      <c r="C2577" s="3">
        <v>1.6714</v>
      </c>
      <c r="D2577" s="3">
        <v>10.66</v>
      </c>
    </row>
    <row r="2578" spans="2:4">
      <c r="B2578" s="1" t="s">
        <v>1541</v>
      </c>
      <c r="C2578" s="3">
        <v>1.6715</v>
      </c>
      <c r="D2578" s="3">
        <v>11.16</v>
      </c>
    </row>
    <row r="2579" spans="2:4">
      <c r="B2579" s="1" t="s">
        <v>1542</v>
      </c>
      <c r="C2579" s="3">
        <v>1.6722999999999999</v>
      </c>
      <c r="D2579" s="3">
        <v>11.16</v>
      </c>
    </row>
    <row r="2580" spans="2:4">
      <c r="B2580" s="1" t="s">
        <v>1543</v>
      </c>
      <c r="C2580" s="3">
        <v>1.6731</v>
      </c>
      <c r="D2580" s="3">
        <v>11.16</v>
      </c>
    </row>
    <row r="2581" spans="2:4">
      <c r="B2581" s="1" t="s">
        <v>1544</v>
      </c>
      <c r="C2581" s="3">
        <v>1.6745000000000001</v>
      </c>
      <c r="D2581" s="3">
        <v>11.16</v>
      </c>
    </row>
    <row r="2582" spans="2:4">
      <c r="B2582" s="1" t="s">
        <v>1545</v>
      </c>
      <c r="C2582" s="3">
        <v>1.6692</v>
      </c>
      <c r="D2582" s="3">
        <v>11.16</v>
      </c>
    </row>
    <row r="2583" spans="2:4">
      <c r="B2583" s="1" t="s">
        <v>1546</v>
      </c>
      <c r="C2583" s="3">
        <v>1.6719999999999999</v>
      </c>
      <c r="D2583" s="3">
        <v>11.17</v>
      </c>
    </row>
    <row r="2584" spans="2:4">
      <c r="B2584" s="1" t="s">
        <v>1547</v>
      </c>
      <c r="C2584" s="3">
        <v>1.6781999999999999</v>
      </c>
      <c r="D2584" s="3">
        <v>11.17</v>
      </c>
    </row>
    <row r="2585" spans="2:4">
      <c r="B2585" s="1" t="s">
        <v>1548</v>
      </c>
      <c r="C2585" s="3">
        <v>1.6734</v>
      </c>
      <c r="D2585" s="3">
        <v>11.17</v>
      </c>
    </row>
    <row r="2586" spans="2:4">
      <c r="B2586" s="2">
        <v>40545</v>
      </c>
      <c r="C2586" s="3">
        <v>1.6631</v>
      </c>
      <c r="D2586" s="3">
        <v>11.16</v>
      </c>
    </row>
    <row r="2587" spans="2:4">
      <c r="B2587" s="2">
        <v>40576</v>
      </c>
      <c r="C2587" s="3">
        <v>1.6671</v>
      </c>
      <c r="D2587" s="3">
        <v>11.17</v>
      </c>
    </row>
    <row r="2588" spans="2:4">
      <c r="B2588" s="2">
        <v>40604</v>
      </c>
      <c r="C2588" s="3">
        <v>1.6697</v>
      </c>
      <c r="D2588" s="3">
        <v>11.17</v>
      </c>
    </row>
    <row r="2589" spans="2:4">
      <c r="B2589" s="2">
        <v>40635</v>
      </c>
      <c r="C2589" s="3">
        <v>1.6738</v>
      </c>
      <c r="D2589" s="3">
        <v>11.17</v>
      </c>
    </row>
    <row r="2590" spans="2:4">
      <c r="B2590" s="2">
        <v>40726</v>
      </c>
      <c r="C2590" s="3">
        <v>1.6776</v>
      </c>
      <c r="D2590" s="3">
        <v>11.17</v>
      </c>
    </row>
    <row r="2591" spans="2:4">
      <c r="B2591" s="2">
        <v>40757</v>
      </c>
      <c r="C2591" s="3">
        <v>1.6711</v>
      </c>
      <c r="D2591" s="3">
        <v>11.17</v>
      </c>
    </row>
    <row r="2592" spans="2:4">
      <c r="B2592" s="2">
        <v>40788</v>
      </c>
      <c r="C2592" s="3">
        <v>1.6642999999999999</v>
      </c>
      <c r="D2592" s="3">
        <v>11.17</v>
      </c>
    </row>
    <row r="2593" spans="2:4">
      <c r="B2593" s="2">
        <v>40818</v>
      </c>
      <c r="C2593" s="3">
        <v>1.6679999999999999</v>
      </c>
      <c r="D2593" s="3">
        <v>11.17</v>
      </c>
    </row>
    <row r="2594" spans="2:4">
      <c r="B2594" s="2">
        <v>40849</v>
      </c>
      <c r="C2594" s="3">
        <v>1.6678999999999999</v>
      </c>
      <c r="D2594" s="3">
        <v>11.17</v>
      </c>
    </row>
    <row r="2595" spans="2:4">
      <c r="B2595" s="1" t="s">
        <v>1549</v>
      </c>
      <c r="C2595" s="3">
        <v>1.6680999999999999</v>
      </c>
      <c r="D2595" s="3">
        <v>11.17</v>
      </c>
    </row>
    <row r="2596" spans="2:4">
      <c r="B2596" s="1" t="s">
        <v>1550</v>
      </c>
      <c r="C2596" s="3">
        <v>1.6681999999999999</v>
      </c>
      <c r="D2596" s="3">
        <v>11.17</v>
      </c>
    </row>
    <row r="2597" spans="2:4">
      <c r="B2597" s="1" t="s">
        <v>1551</v>
      </c>
      <c r="C2597" s="3">
        <v>1.6704000000000001</v>
      </c>
      <c r="D2597" s="3">
        <v>11.17</v>
      </c>
    </row>
    <row r="2598" spans="2:4">
      <c r="B2598" s="1" t="s">
        <v>1552</v>
      </c>
      <c r="C2598" s="3">
        <v>1.6660999999999999</v>
      </c>
      <c r="D2598" s="3">
        <v>11.17</v>
      </c>
    </row>
    <row r="2599" spans="2:4">
      <c r="B2599" s="1" t="s">
        <v>1553</v>
      </c>
      <c r="C2599" s="3">
        <v>1.6677</v>
      </c>
      <c r="D2599" s="3">
        <v>11.17</v>
      </c>
    </row>
    <row r="2600" spans="2:4">
      <c r="B2600" s="1" t="s">
        <v>1554</v>
      </c>
      <c r="C2600" s="3">
        <v>1.6667000000000001</v>
      </c>
      <c r="D2600" s="3">
        <v>11.17</v>
      </c>
    </row>
    <row r="2601" spans="2:4">
      <c r="B2601" s="1" t="s">
        <v>1555</v>
      </c>
      <c r="C2601" s="3">
        <v>1.6694</v>
      </c>
      <c r="D2601" s="3">
        <v>11.17</v>
      </c>
    </row>
    <row r="2602" spans="2:4">
      <c r="B2602" s="1" t="s">
        <v>1556</v>
      </c>
      <c r="C2602" s="3">
        <v>1.6719999999999999</v>
      </c>
      <c r="D2602" s="3">
        <v>11.17</v>
      </c>
    </row>
    <row r="2603" spans="2:4">
      <c r="B2603" s="1" t="s">
        <v>1557</v>
      </c>
      <c r="C2603" s="3">
        <v>1.6649</v>
      </c>
      <c r="D2603" s="3">
        <v>11.17</v>
      </c>
    </row>
    <row r="2604" spans="2:4">
      <c r="B2604" s="1" t="s">
        <v>1558</v>
      </c>
      <c r="C2604" s="3">
        <v>1.6625000000000001</v>
      </c>
      <c r="D2604" s="3">
        <v>11.17</v>
      </c>
    </row>
    <row r="2605" spans="2:4">
      <c r="B2605" s="1" t="s">
        <v>1559</v>
      </c>
      <c r="C2605" s="3">
        <v>1.6612</v>
      </c>
      <c r="D2605" s="3">
        <v>11.17</v>
      </c>
    </row>
    <row r="2606" spans="2:4">
      <c r="B2606" s="2">
        <v>40546</v>
      </c>
      <c r="C2606" s="3">
        <v>1.6627000000000001</v>
      </c>
      <c r="D2606" s="3">
        <v>11.17</v>
      </c>
    </row>
    <row r="2607" spans="2:4">
      <c r="B2607" s="2">
        <v>40577</v>
      </c>
      <c r="C2607" s="3">
        <v>1.661</v>
      </c>
      <c r="D2607" s="3">
        <v>11.17</v>
      </c>
    </row>
    <row r="2608" spans="2:4">
      <c r="B2608" s="2">
        <v>40605</v>
      </c>
      <c r="C2608" s="3">
        <v>1.6545000000000001</v>
      </c>
      <c r="D2608" s="3">
        <v>11.67</v>
      </c>
    </row>
    <row r="2609" spans="2:4">
      <c r="B2609" s="2">
        <v>40636</v>
      </c>
      <c r="C2609" s="3">
        <v>1.6462000000000001</v>
      </c>
      <c r="D2609" s="3">
        <v>11.67</v>
      </c>
    </row>
    <row r="2610" spans="2:4">
      <c r="B2610" s="2">
        <v>40789</v>
      </c>
      <c r="C2610" s="3">
        <v>1.6558999999999999</v>
      </c>
      <c r="D2610" s="3">
        <v>11.67</v>
      </c>
    </row>
    <row r="2611" spans="2:4">
      <c r="B2611" s="2">
        <v>40819</v>
      </c>
      <c r="C2611" s="3">
        <v>1.6612</v>
      </c>
      <c r="D2611" s="3">
        <v>11.67</v>
      </c>
    </row>
    <row r="2612" spans="2:4">
      <c r="B2612" s="2">
        <v>40850</v>
      </c>
      <c r="C2612" s="3">
        <v>1.6649</v>
      </c>
      <c r="D2612" s="3">
        <v>11.67</v>
      </c>
    </row>
    <row r="2613" spans="2:4">
      <c r="B2613" s="1" t="s">
        <v>1560</v>
      </c>
      <c r="C2613" s="3">
        <v>1.6631</v>
      </c>
      <c r="D2613" s="3">
        <v>11.67</v>
      </c>
    </row>
    <row r="2614" spans="2:4">
      <c r="B2614" s="1" t="s">
        <v>1561</v>
      </c>
      <c r="C2614" s="3">
        <v>1.6692</v>
      </c>
      <c r="D2614" s="3">
        <v>11.67</v>
      </c>
    </row>
    <row r="2615" spans="2:4">
      <c r="B2615" s="1" t="s">
        <v>1562</v>
      </c>
      <c r="C2615" s="3">
        <v>1.6674</v>
      </c>
      <c r="D2615" s="3">
        <v>11.67</v>
      </c>
    </row>
    <row r="2616" spans="2:4">
      <c r="B2616" s="1" t="s">
        <v>1563</v>
      </c>
      <c r="C2616" s="3">
        <v>1.6757</v>
      </c>
      <c r="D2616" s="3">
        <v>11.67</v>
      </c>
    </row>
    <row r="2617" spans="2:4">
      <c r="B2617" s="1" t="s">
        <v>1564</v>
      </c>
      <c r="C2617" s="3">
        <v>1.6719999999999999</v>
      </c>
      <c r="D2617" s="3">
        <v>11.67</v>
      </c>
    </row>
    <row r="2618" spans="2:4">
      <c r="B2618" s="1" t="s">
        <v>1565</v>
      </c>
      <c r="C2618" s="3">
        <v>1.6652</v>
      </c>
      <c r="D2618" s="3">
        <v>11.67</v>
      </c>
    </row>
    <row r="2619" spans="2:4">
      <c r="B2619" s="1" t="s">
        <v>1566</v>
      </c>
      <c r="C2619" s="3">
        <v>1.6637999999999999</v>
      </c>
      <c r="D2619" s="3">
        <v>11.67</v>
      </c>
    </row>
    <row r="2620" spans="2:4">
      <c r="B2620" s="1" t="s">
        <v>1567</v>
      </c>
      <c r="C2620" s="3">
        <v>1.6601999999999999</v>
      </c>
      <c r="D2620" s="3">
        <v>11.67</v>
      </c>
    </row>
    <row r="2621" spans="2:4">
      <c r="B2621" s="1" t="s">
        <v>1568</v>
      </c>
      <c r="C2621" s="3">
        <v>1.6593</v>
      </c>
      <c r="D2621" s="3">
        <v>11.67</v>
      </c>
    </row>
    <row r="2622" spans="2:4">
      <c r="B2622" s="1" t="s">
        <v>1569</v>
      </c>
      <c r="C2622" s="3">
        <v>1.6580999999999999</v>
      </c>
      <c r="D2622" s="3">
        <v>11.67</v>
      </c>
    </row>
    <row r="2623" spans="2:4">
      <c r="B2623" s="1" t="s">
        <v>1570</v>
      </c>
      <c r="C2623" s="3">
        <v>1.6614</v>
      </c>
      <c r="D2623" s="3">
        <v>11.67</v>
      </c>
    </row>
    <row r="2624" spans="2:4">
      <c r="B2624" s="1" t="s">
        <v>1571</v>
      </c>
      <c r="C2624" s="3">
        <v>1.6546000000000001</v>
      </c>
      <c r="D2624" s="3">
        <v>11.67</v>
      </c>
    </row>
    <row r="2625" spans="2:4">
      <c r="B2625" s="1" t="s">
        <v>1572</v>
      </c>
      <c r="C2625" s="3">
        <v>1.6359999999999999</v>
      </c>
      <c r="D2625" s="3">
        <v>11.67</v>
      </c>
    </row>
    <row r="2626" spans="2:4">
      <c r="B2626" s="1" t="s">
        <v>1573</v>
      </c>
      <c r="C2626" s="3">
        <v>1.6287</v>
      </c>
      <c r="D2626" s="3">
        <v>11.67</v>
      </c>
    </row>
    <row r="2627" spans="2:4">
      <c r="B2627" s="2">
        <v>40547</v>
      </c>
      <c r="C2627" s="3">
        <v>1.6194</v>
      </c>
      <c r="D2627" s="3">
        <v>11.67</v>
      </c>
    </row>
    <row r="2628" spans="2:4">
      <c r="B2628" s="2">
        <v>40637</v>
      </c>
      <c r="C2628" s="3">
        <v>1.611</v>
      </c>
      <c r="D2628" s="3">
        <v>11.67</v>
      </c>
    </row>
    <row r="2629" spans="2:4">
      <c r="B2629" s="2">
        <v>40667</v>
      </c>
      <c r="C2629" s="3">
        <v>1.6087</v>
      </c>
      <c r="D2629" s="3">
        <v>11.67</v>
      </c>
    </row>
    <row r="2630" spans="2:4">
      <c r="B2630" s="2">
        <v>40698</v>
      </c>
      <c r="C2630" s="3">
        <v>1.6096999999999999</v>
      </c>
      <c r="D2630" s="3">
        <v>11.67</v>
      </c>
    </row>
    <row r="2631" spans="2:4">
      <c r="B2631" s="2">
        <v>40728</v>
      </c>
      <c r="C2631" s="3">
        <v>1.5927</v>
      </c>
      <c r="D2631" s="3">
        <v>11.67</v>
      </c>
    </row>
    <row r="2632" spans="2:4">
      <c r="B2632" s="2">
        <v>40759</v>
      </c>
      <c r="C2632" s="3">
        <v>1.5762</v>
      </c>
      <c r="D2632" s="3">
        <v>11.67</v>
      </c>
    </row>
    <row r="2633" spans="2:4">
      <c r="B2633" s="2">
        <v>40851</v>
      </c>
      <c r="C2633" s="3">
        <v>1.5805</v>
      </c>
      <c r="D2633" s="3">
        <v>11.67</v>
      </c>
    </row>
    <row r="2634" spans="2:4">
      <c r="B2634" s="2">
        <v>40881</v>
      </c>
      <c r="C2634" s="3">
        <v>1.587</v>
      </c>
      <c r="D2634" s="3">
        <v>11.67</v>
      </c>
    </row>
    <row r="2635" spans="2:4">
      <c r="B2635" s="1" t="s">
        <v>1574</v>
      </c>
      <c r="C2635" s="3">
        <v>1.5864</v>
      </c>
      <c r="D2635" s="3">
        <v>11.67</v>
      </c>
    </row>
    <row r="2636" spans="2:4">
      <c r="B2636" s="1" t="s">
        <v>1575</v>
      </c>
      <c r="C2636" s="3">
        <v>1.5842000000000001</v>
      </c>
      <c r="D2636" s="3">
        <v>11.67</v>
      </c>
    </row>
    <row r="2637" spans="2:4">
      <c r="B2637" s="1" t="s">
        <v>1576</v>
      </c>
      <c r="C2637" s="3">
        <v>1.5775999999999999</v>
      </c>
      <c r="D2637" s="3">
        <v>11.67</v>
      </c>
    </row>
    <row r="2638" spans="2:4">
      <c r="B2638" s="1" t="s">
        <v>1577</v>
      </c>
      <c r="C2638" s="3">
        <v>1.5911999999999999</v>
      </c>
      <c r="D2638" s="3">
        <v>11.67</v>
      </c>
    </row>
    <row r="2639" spans="2:4">
      <c r="B2639" s="1" t="s">
        <v>1578</v>
      </c>
      <c r="C2639" s="3">
        <v>1.5791999999999999</v>
      </c>
      <c r="D2639" s="3">
        <v>11.67</v>
      </c>
    </row>
    <row r="2640" spans="2:4">
      <c r="B2640" s="1" t="s">
        <v>1579</v>
      </c>
      <c r="C2640" s="3">
        <v>1.5722</v>
      </c>
      <c r="D2640" s="3">
        <v>11.67</v>
      </c>
    </row>
    <row r="2641" spans="2:4">
      <c r="B2641" s="1" t="s">
        <v>1580</v>
      </c>
      <c r="C2641" s="3">
        <v>1.5720000000000001</v>
      </c>
      <c r="D2641" s="3">
        <v>11.92</v>
      </c>
    </row>
    <row r="2642" spans="2:4">
      <c r="B2642" s="1" t="s">
        <v>1581</v>
      </c>
      <c r="C2642" s="3">
        <v>1.5653999999999999</v>
      </c>
      <c r="D2642" s="3">
        <v>11.92</v>
      </c>
    </row>
    <row r="2643" spans="2:4">
      <c r="B2643" s="1" t="s">
        <v>1582</v>
      </c>
      <c r="C2643" s="3">
        <v>1.5705</v>
      </c>
      <c r="D2643" s="3">
        <v>11.92</v>
      </c>
    </row>
    <row r="2644" spans="2:4">
      <c r="B2644" s="1" t="s">
        <v>1583</v>
      </c>
      <c r="C2644" s="3">
        <v>1.5852999999999999</v>
      </c>
      <c r="D2644" s="3">
        <v>11.92</v>
      </c>
    </row>
    <row r="2645" spans="2:4">
      <c r="B2645" s="1" t="s">
        <v>1584</v>
      </c>
      <c r="C2645" s="3">
        <v>1.5732999999999999</v>
      </c>
      <c r="D2645" s="3">
        <v>11.92</v>
      </c>
    </row>
    <row r="2646" spans="2:4">
      <c r="B2646" s="2">
        <v>40579</v>
      </c>
      <c r="C2646" s="3">
        <v>1.5747</v>
      </c>
      <c r="D2646" s="3">
        <v>11.92</v>
      </c>
    </row>
    <row r="2647" spans="2:4">
      <c r="B2647" s="2">
        <v>40607</v>
      </c>
      <c r="C2647" s="3">
        <v>1.589</v>
      </c>
      <c r="D2647" s="3">
        <v>11.92</v>
      </c>
    </row>
    <row r="2648" spans="2:4">
      <c r="B2648" s="2">
        <v>40638</v>
      </c>
      <c r="C2648" s="3">
        <v>1.603</v>
      </c>
      <c r="D2648" s="3">
        <v>11.92</v>
      </c>
    </row>
    <row r="2649" spans="2:4">
      <c r="B2649" s="2">
        <v>40668</v>
      </c>
      <c r="C2649" s="3">
        <v>1.6218999999999999</v>
      </c>
      <c r="D2649" s="3">
        <v>11.92</v>
      </c>
    </row>
    <row r="2650" spans="2:4">
      <c r="B2650" s="2">
        <v>40699</v>
      </c>
      <c r="C2650" s="3">
        <v>1.6111</v>
      </c>
      <c r="D2650" s="3">
        <v>11.92</v>
      </c>
    </row>
    <row r="2651" spans="2:4">
      <c r="B2651" s="2">
        <v>40791</v>
      </c>
      <c r="C2651" s="3">
        <v>1.6198999999999999</v>
      </c>
      <c r="D2651" s="3">
        <v>11.92</v>
      </c>
    </row>
    <row r="2652" spans="2:4">
      <c r="B2652" s="2">
        <v>40821</v>
      </c>
      <c r="C2652" s="3">
        <v>1.6069</v>
      </c>
      <c r="D2652" s="3">
        <v>11.92</v>
      </c>
    </row>
    <row r="2653" spans="2:4">
      <c r="B2653" s="2">
        <v>40852</v>
      </c>
      <c r="C2653" s="3">
        <v>1.6177999999999999</v>
      </c>
      <c r="D2653" s="3">
        <v>11.92</v>
      </c>
    </row>
    <row r="2654" spans="2:4">
      <c r="B2654" s="2">
        <v>40882</v>
      </c>
      <c r="C2654" s="3">
        <v>1.6207</v>
      </c>
      <c r="D2654" s="3">
        <v>11.92</v>
      </c>
    </row>
    <row r="2655" spans="2:4">
      <c r="B2655" s="1" t="s">
        <v>1585</v>
      </c>
      <c r="C2655" s="3">
        <v>1.6328</v>
      </c>
      <c r="D2655" s="3">
        <v>11.92</v>
      </c>
    </row>
    <row r="2656" spans="2:4">
      <c r="B2656" s="1" t="s">
        <v>1586</v>
      </c>
      <c r="C2656" s="3">
        <v>1.6316999999999999</v>
      </c>
      <c r="D2656" s="3">
        <v>11.92</v>
      </c>
    </row>
    <row r="2657" spans="2:4">
      <c r="B2657" s="1" t="s">
        <v>1587</v>
      </c>
      <c r="C2657" s="3">
        <v>1.629</v>
      </c>
      <c r="D2657" s="3">
        <v>11.92</v>
      </c>
    </row>
    <row r="2658" spans="2:4">
      <c r="B2658" s="1" t="s">
        <v>1588</v>
      </c>
      <c r="C2658" s="3">
        <v>1.6166</v>
      </c>
      <c r="D2658" s="3">
        <v>11.92</v>
      </c>
    </row>
    <row r="2659" spans="2:4">
      <c r="B2659" s="1" t="s">
        <v>1589</v>
      </c>
      <c r="C2659" s="3">
        <v>1.6165</v>
      </c>
      <c r="D2659" s="3">
        <v>11.92</v>
      </c>
    </row>
    <row r="2660" spans="2:4">
      <c r="B2660" s="1" t="s">
        <v>1590</v>
      </c>
      <c r="C2660" s="3">
        <v>1.6169</v>
      </c>
      <c r="D2660" s="3">
        <v>11.92</v>
      </c>
    </row>
    <row r="2661" spans="2:4">
      <c r="B2661" s="1" t="s">
        <v>1591</v>
      </c>
      <c r="C2661" s="3">
        <v>1.6338999999999999</v>
      </c>
      <c r="D2661" s="3">
        <v>11.92</v>
      </c>
    </row>
    <row r="2662" spans="2:4">
      <c r="B2662" s="1" t="s">
        <v>1592</v>
      </c>
      <c r="C2662" s="3">
        <v>1.6255999999999999</v>
      </c>
      <c r="D2662" s="3">
        <v>11.92</v>
      </c>
    </row>
    <row r="2663" spans="2:4">
      <c r="B2663" s="1" t="s">
        <v>1593</v>
      </c>
      <c r="C2663" s="3">
        <v>1.6296999999999999</v>
      </c>
      <c r="D2663" s="3">
        <v>11.92</v>
      </c>
    </row>
    <row r="2664" spans="2:4">
      <c r="B2664" s="1" t="s">
        <v>1594</v>
      </c>
      <c r="C2664" s="3">
        <v>1.6195999999999999</v>
      </c>
      <c r="D2664" s="3">
        <v>11.92</v>
      </c>
    </row>
    <row r="2665" spans="2:4">
      <c r="B2665" s="1" t="s">
        <v>1595</v>
      </c>
      <c r="C2665" s="3">
        <v>1.6037999999999999</v>
      </c>
      <c r="D2665" s="3">
        <v>11.92</v>
      </c>
    </row>
    <row r="2666" spans="2:4">
      <c r="B2666" s="1" t="s">
        <v>1596</v>
      </c>
      <c r="C2666" s="3">
        <v>1.5958000000000001</v>
      </c>
      <c r="D2666" s="3">
        <v>11.92</v>
      </c>
    </row>
    <row r="2667" spans="2:4">
      <c r="B2667" s="1" t="s">
        <v>1597</v>
      </c>
      <c r="C2667" s="3">
        <v>1.5799000000000001</v>
      </c>
      <c r="D2667" s="3">
        <v>11.92</v>
      </c>
    </row>
    <row r="2668" spans="2:4">
      <c r="B2668" s="2">
        <v>40549</v>
      </c>
      <c r="C2668" s="3">
        <v>1.5878000000000001</v>
      </c>
      <c r="D2668" s="3">
        <v>11.92</v>
      </c>
    </row>
    <row r="2669" spans="2:4">
      <c r="B2669" s="2">
        <v>40580</v>
      </c>
      <c r="C2669" s="3">
        <v>1.5805</v>
      </c>
      <c r="D2669" s="3">
        <v>11.92</v>
      </c>
    </row>
    <row r="2670" spans="2:4">
      <c r="B2670" s="2">
        <v>40608</v>
      </c>
      <c r="C2670" s="3">
        <v>1.5744</v>
      </c>
      <c r="D2670" s="3">
        <v>11.92</v>
      </c>
    </row>
    <row r="2671" spans="2:4">
      <c r="B2671" s="2">
        <v>40700</v>
      </c>
      <c r="C2671" s="3">
        <v>1.581</v>
      </c>
      <c r="D2671" s="3">
        <v>11.92</v>
      </c>
    </row>
    <row r="2672" spans="2:4">
      <c r="B2672" s="2">
        <v>40730</v>
      </c>
      <c r="C2672" s="3">
        <v>1.5764</v>
      </c>
      <c r="D2672" s="3">
        <v>11.92</v>
      </c>
    </row>
    <row r="2673" spans="2:4">
      <c r="B2673" s="2">
        <v>40761</v>
      </c>
      <c r="C2673" s="3">
        <v>1.5820000000000001</v>
      </c>
      <c r="D2673" s="3">
        <v>11.92</v>
      </c>
    </row>
    <row r="2674" spans="2:4">
      <c r="B2674" s="2">
        <v>40792</v>
      </c>
      <c r="C2674" s="3">
        <v>1.5876999999999999</v>
      </c>
      <c r="D2674" s="3">
        <v>12.17</v>
      </c>
    </row>
    <row r="2675" spans="2:4">
      <c r="B2675" s="2">
        <v>40822</v>
      </c>
      <c r="C2675" s="3">
        <v>1.5938000000000001</v>
      </c>
      <c r="D2675" s="3">
        <v>12.17</v>
      </c>
    </row>
    <row r="2676" spans="2:4">
      <c r="B2676" s="1" t="s">
        <v>1598</v>
      </c>
      <c r="C2676" s="3">
        <v>1.5888</v>
      </c>
      <c r="D2676" s="3">
        <v>12.17</v>
      </c>
    </row>
    <row r="2677" spans="2:4">
      <c r="B2677" s="1" t="s">
        <v>1599</v>
      </c>
      <c r="C2677" s="3">
        <v>1.5821000000000001</v>
      </c>
      <c r="D2677" s="3">
        <v>12.17</v>
      </c>
    </row>
    <row r="2678" spans="2:4">
      <c r="B2678" s="1" t="s">
        <v>1600</v>
      </c>
      <c r="C2678" s="3">
        <v>1.5960000000000001</v>
      </c>
      <c r="D2678" s="3">
        <v>12.17</v>
      </c>
    </row>
    <row r="2679" spans="2:4">
      <c r="B2679" s="1" t="s">
        <v>1601</v>
      </c>
      <c r="C2679" s="3">
        <v>1.6108</v>
      </c>
      <c r="D2679" s="3">
        <v>12.17</v>
      </c>
    </row>
    <row r="2680" spans="2:4">
      <c r="B2680" s="1" t="s">
        <v>1602</v>
      </c>
      <c r="C2680" s="3">
        <v>1.5979000000000001</v>
      </c>
      <c r="D2680" s="3">
        <v>12.17</v>
      </c>
    </row>
    <row r="2681" spans="2:4">
      <c r="B2681" s="1" t="s">
        <v>1603</v>
      </c>
      <c r="C2681" s="3">
        <v>1.5969</v>
      </c>
      <c r="D2681" s="3">
        <v>12.17</v>
      </c>
    </row>
    <row r="2682" spans="2:4">
      <c r="B2682" s="1" t="s">
        <v>1604</v>
      </c>
      <c r="C2682" s="3">
        <v>1.591</v>
      </c>
      <c r="D2682" s="3">
        <v>12.17</v>
      </c>
    </row>
    <row r="2683" spans="2:4">
      <c r="B2683" s="1" t="s">
        <v>1605</v>
      </c>
      <c r="C2683" s="3">
        <v>1.5876999999999999</v>
      </c>
      <c r="D2683" s="3">
        <v>12.17</v>
      </c>
    </row>
    <row r="2684" spans="2:4">
      <c r="B2684" s="1" t="s">
        <v>1606</v>
      </c>
      <c r="C2684" s="3">
        <v>1.5988</v>
      </c>
      <c r="D2684" s="3">
        <v>12.17</v>
      </c>
    </row>
    <row r="2685" spans="2:4">
      <c r="B2685" s="1" t="s">
        <v>1607</v>
      </c>
      <c r="C2685" s="3">
        <v>1.5969</v>
      </c>
      <c r="D2685" s="3">
        <v>12.17</v>
      </c>
    </row>
    <row r="2686" spans="2:4">
      <c r="B2686" s="1" t="s">
        <v>1608</v>
      </c>
      <c r="C2686" s="3">
        <v>1.5832999999999999</v>
      </c>
      <c r="D2686" s="3">
        <v>12.17</v>
      </c>
    </row>
    <row r="2687" spans="2:4">
      <c r="B2687" s="1" t="s">
        <v>1609</v>
      </c>
      <c r="C2687" s="3">
        <v>1.573</v>
      </c>
      <c r="D2687" s="3">
        <v>12.17</v>
      </c>
    </row>
    <row r="2688" spans="2:4">
      <c r="B2688" s="1" t="s">
        <v>1610</v>
      </c>
      <c r="C2688" s="3">
        <v>1.5610999999999999</v>
      </c>
      <c r="D2688" s="3">
        <v>12.17</v>
      </c>
    </row>
    <row r="2689" spans="2:4">
      <c r="B2689" s="2">
        <v>40550</v>
      </c>
      <c r="C2689" s="3">
        <v>1.5599000000000001</v>
      </c>
      <c r="D2689" s="3">
        <v>12.17</v>
      </c>
    </row>
    <row r="2690" spans="2:4">
      <c r="B2690" s="2">
        <v>40640</v>
      </c>
      <c r="C2690" s="3">
        <v>1.5580000000000001</v>
      </c>
      <c r="D2690" s="3">
        <v>12.17</v>
      </c>
    </row>
    <row r="2691" spans="2:4">
      <c r="B2691" s="2">
        <v>40670</v>
      </c>
      <c r="C2691" s="3">
        <v>1.5637000000000001</v>
      </c>
      <c r="D2691" s="3">
        <v>12.17</v>
      </c>
    </row>
    <row r="2692" spans="2:4">
      <c r="B2692" s="2">
        <v>40701</v>
      </c>
      <c r="C2692" s="3">
        <v>1.5662</v>
      </c>
      <c r="D2692" s="3">
        <v>12.17</v>
      </c>
    </row>
    <row r="2693" spans="2:4">
      <c r="B2693" s="2">
        <v>40731</v>
      </c>
      <c r="C2693" s="3">
        <v>1.5581</v>
      </c>
      <c r="D2693" s="3">
        <v>12.17</v>
      </c>
    </row>
    <row r="2694" spans="2:4">
      <c r="B2694" s="2">
        <v>40762</v>
      </c>
      <c r="C2694" s="3">
        <v>1.5633999999999999</v>
      </c>
      <c r="D2694" s="3">
        <v>12.17</v>
      </c>
    </row>
    <row r="2695" spans="2:4">
      <c r="B2695" s="2">
        <v>40854</v>
      </c>
      <c r="C2695" s="3">
        <v>1.5795999999999999</v>
      </c>
      <c r="D2695" s="3">
        <v>12.17</v>
      </c>
    </row>
    <row r="2696" spans="2:4">
      <c r="B2696" s="2">
        <v>40884</v>
      </c>
      <c r="C2696" s="3">
        <v>1.5772999999999999</v>
      </c>
      <c r="D2696" s="3">
        <v>12.17</v>
      </c>
    </row>
    <row r="2697" spans="2:4">
      <c r="B2697" s="1" t="s">
        <v>1611</v>
      </c>
      <c r="C2697" s="3">
        <v>1.5762</v>
      </c>
      <c r="D2697" s="3">
        <v>12.17</v>
      </c>
    </row>
    <row r="2698" spans="2:4">
      <c r="B2698" s="1" t="s">
        <v>1612</v>
      </c>
      <c r="C2698" s="3">
        <v>1.5729</v>
      </c>
      <c r="D2698" s="3">
        <v>12.17</v>
      </c>
    </row>
    <row r="2699" spans="2:4">
      <c r="B2699" s="1" t="s">
        <v>1613</v>
      </c>
      <c r="C2699" s="3">
        <v>1.5743</v>
      </c>
      <c r="D2699" s="3">
        <v>12.17</v>
      </c>
    </row>
    <row r="2700" spans="2:4">
      <c r="B2700" s="1" t="s">
        <v>1614</v>
      </c>
      <c r="C2700" s="3">
        <v>1.5828</v>
      </c>
      <c r="D2700" s="3">
        <v>12.17</v>
      </c>
    </row>
    <row r="2701" spans="2:4">
      <c r="B2701" s="1" t="s">
        <v>1615</v>
      </c>
      <c r="C2701" s="3">
        <v>1.5690999999999999</v>
      </c>
      <c r="D2701" s="3">
        <v>12.17</v>
      </c>
    </row>
    <row r="2702" spans="2:4">
      <c r="B2702" s="1" t="s">
        <v>1616</v>
      </c>
      <c r="C2702" s="3">
        <v>1.5650999999999999</v>
      </c>
      <c r="D2702" s="3">
        <v>12.17</v>
      </c>
    </row>
    <row r="2703" spans="2:4">
      <c r="B2703" s="1" t="s">
        <v>1617</v>
      </c>
      <c r="C2703" s="3">
        <v>1.5567</v>
      </c>
      <c r="D2703" s="3">
        <v>12.42</v>
      </c>
    </row>
    <row r="2704" spans="2:4">
      <c r="B2704" s="1" t="s">
        <v>1618</v>
      </c>
      <c r="C2704" s="3">
        <v>1.5547</v>
      </c>
      <c r="D2704" s="3">
        <v>12.42</v>
      </c>
    </row>
    <row r="2705" spans="2:4">
      <c r="B2705" s="1" t="s">
        <v>1619</v>
      </c>
      <c r="C2705" s="3">
        <v>1.5448999999999999</v>
      </c>
      <c r="D2705" s="3">
        <v>12.42</v>
      </c>
    </row>
    <row r="2706" spans="2:4">
      <c r="B2706" s="1" t="s">
        <v>1620</v>
      </c>
      <c r="C2706" s="3">
        <v>1.5345</v>
      </c>
      <c r="D2706" s="3">
        <v>12.42</v>
      </c>
    </row>
    <row r="2707" spans="2:4">
      <c r="B2707" s="1" t="s">
        <v>1621</v>
      </c>
      <c r="C2707" s="3">
        <v>1.5639000000000001</v>
      </c>
      <c r="D2707" s="3">
        <v>12.42</v>
      </c>
    </row>
    <row r="2708" spans="2:4">
      <c r="B2708" s="1" t="s">
        <v>1622</v>
      </c>
      <c r="C2708" s="3">
        <v>1.5650999999999999</v>
      </c>
      <c r="D2708" s="3">
        <v>12.42</v>
      </c>
    </row>
    <row r="2709" spans="2:4">
      <c r="B2709" s="1" t="s">
        <v>1623</v>
      </c>
      <c r="C2709" s="3">
        <v>1.5563</v>
      </c>
      <c r="D2709" s="3">
        <v>12.42</v>
      </c>
    </row>
    <row r="2710" spans="2:4">
      <c r="B2710" s="2">
        <v>40551</v>
      </c>
      <c r="C2710" s="3">
        <v>1.5550999999999999</v>
      </c>
      <c r="D2710" s="3">
        <v>12.42</v>
      </c>
    </row>
    <row r="2711" spans="2:4">
      <c r="B2711" s="2">
        <v>40582</v>
      </c>
      <c r="C2711" s="3">
        <v>1.5656000000000001</v>
      </c>
      <c r="D2711" s="3">
        <v>12.42</v>
      </c>
    </row>
    <row r="2712" spans="2:4">
      <c r="B2712" s="2">
        <v>40610</v>
      </c>
      <c r="C2712" s="3">
        <v>1.5650999999999999</v>
      </c>
      <c r="D2712" s="3">
        <v>12.42</v>
      </c>
    </row>
    <row r="2713" spans="2:4">
      <c r="B2713" s="2">
        <v>40641</v>
      </c>
      <c r="C2713" s="3">
        <v>1.5751999999999999</v>
      </c>
      <c r="D2713" s="3">
        <v>12.42</v>
      </c>
    </row>
    <row r="2714" spans="2:4">
      <c r="B2714" s="2">
        <v>40671</v>
      </c>
      <c r="C2714" s="3">
        <v>1.5894999999999999</v>
      </c>
      <c r="D2714" s="3">
        <v>12.42</v>
      </c>
    </row>
    <row r="2715" spans="2:4">
      <c r="B2715" s="2">
        <v>40763</v>
      </c>
      <c r="C2715" s="3">
        <v>1.5999000000000001</v>
      </c>
      <c r="D2715" s="3">
        <v>12.42</v>
      </c>
    </row>
    <row r="2716" spans="2:4">
      <c r="B2716" s="2">
        <v>40794</v>
      </c>
      <c r="C2716" s="3">
        <v>1.6334</v>
      </c>
      <c r="D2716" s="3">
        <v>12.42</v>
      </c>
    </row>
    <row r="2717" spans="2:4">
      <c r="B2717" s="2">
        <v>40824</v>
      </c>
      <c r="C2717" s="3">
        <v>1.6183000000000001</v>
      </c>
      <c r="D2717" s="3">
        <v>12.42</v>
      </c>
    </row>
    <row r="2718" spans="2:4">
      <c r="B2718" s="2">
        <v>40855</v>
      </c>
      <c r="C2718" s="3">
        <v>1.6306</v>
      </c>
      <c r="D2718" s="3">
        <v>12.42</v>
      </c>
    </row>
    <row r="2719" spans="2:4">
      <c r="B2719" s="2">
        <v>40885</v>
      </c>
      <c r="C2719" s="3">
        <v>1.6156999999999999</v>
      </c>
      <c r="D2719" s="3">
        <v>12.42</v>
      </c>
    </row>
    <row r="2720" spans="2:4">
      <c r="B2720" s="1" t="s">
        <v>1624</v>
      </c>
      <c r="C2720" s="3">
        <v>1.5955999999999999</v>
      </c>
      <c r="D2720" s="3">
        <v>12.42</v>
      </c>
    </row>
    <row r="2721" spans="2:4">
      <c r="B2721" s="1" t="s">
        <v>1625</v>
      </c>
      <c r="C2721" s="3">
        <v>1.5918000000000001</v>
      </c>
      <c r="D2721" s="3">
        <v>12.42</v>
      </c>
    </row>
    <row r="2722" spans="2:4">
      <c r="B2722" s="1" t="s">
        <v>1626</v>
      </c>
      <c r="C2722" s="3">
        <v>1.583</v>
      </c>
      <c r="D2722" s="3">
        <v>12.42</v>
      </c>
    </row>
    <row r="2723" spans="2:4">
      <c r="B2723" s="1" t="s">
        <v>1627</v>
      </c>
      <c r="C2723" s="3">
        <v>1.6062000000000001</v>
      </c>
      <c r="D2723" s="3">
        <v>12.42</v>
      </c>
    </row>
    <row r="2724" spans="2:4">
      <c r="B2724" s="1" t="s">
        <v>1628</v>
      </c>
      <c r="C2724" s="3">
        <v>1.5960000000000001</v>
      </c>
      <c r="D2724" s="3">
        <v>12.42</v>
      </c>
    </row>
    <row r="2725" spans="2:4">
      <c r="B2725" s="1" t="s">
        <v>1629</v>
      </c>
      <c r="C2725" s="3">
        <v>1.6009</v>
      </c>
      <c r="D2725" s="3">
        <v>12.42</v>
      </c>
    </row>
    <row r="2726" spans="2:4">
      <c r="B2726" s="1" t="s">
        <v>1630</v>
      </c>
      <c r="C2726" s="3">
        <v>1.6035999999999999</v>
      </c>
      <c r="D2726" s="3">
        <v>12.42</v>
      </c>
    </row>
    <row r="2727" spans="2:4">
      <c r="B2727" s="1" t="s">
        <v>1631</v>
      </c>
      <c r="C2727" s="3">
        <v>1.6039000000000001</v>
      </c>
      <c r="D2727" s="3">
        <v>12.42</v>
      </c>
    </row>
    <row r="2728" spans="2:4">
      <c r="B2728" s="1" t="s">
        <v>1632</v>
      </c>
      <c r="C2728" s="3">
        <v>1.6153999999999999</v>
      </c>
      <c r="D2728" s="3">
        <v>12.41</v>
      </c>
    </row>
    <row r="2729" spans="2:4">
      <c r="B2729" s="1" t="s">
        <v>1633</v>
      </c>
      <c r="C2729" s="3">
        <v>1.6113999999999999</v>
      </c>
      <c r="D2729" s="3">
        <v>12.41</v>
      </c>
    </row>
    <row r="2730" spans="2:4">
      <c r="B2730" s="1" t="s">
        <v>1634</v>
      </c>
      <c r="C2730" s="3">
        <v>1.5973999999999999</v>
      </c>
      <c r="D2730" s="3">
        <v>12.41</v>
      </c>
    </row>
    <row r="2731" spans="2:4">
      <c r="B2731" s="1" t="s">
        <v>1635</v>
      </c>
      <c r="C2731" s="3">
        <v>1.5904</v>
      </c>
      <c r="D2731" s="3">
        <v>12.41</v>
      </c>
    </row>
    <row r="2732" spans="2:4">
      <c r="B2732" s="1" t="s">
        <v>1636</v>
      </c>
      <c r="C2732" s="3">
        <v>1.5871999999999999</v>
      </c>
      <c r="D2732" s="3">
        <v>12.41</v>
      </c>
    </row>
    <row r="2733" spans="2:4">
      <c r="B2733" s="2">
        <v>40552</v>
      </c>
      <c r="C2733" s="3">
        <v>1.6040000000000001</v>
      </c>
      <c r="D2733" s="3">
        <v>11.91</v>
      </c>
    </row>
    <row r="2734" spans="2:4">
      <c r="B2734" s="2">
        <v>40583</v>
      </c>
      <c r="C2734" s="3">
        <v>1.6343000000000001</v>
      </c>
      <c r="D2734" s="3">
        <v>11.91</v>
      </c>
    </row>
    <row r="2735" spans="2:4">
      <c r="B2735" s="2">
        <v>40672</v>
      </c>
      <c r="C2735" s="3">
        <v>1.6521999999999999</v>
      </c>
      <c r="D2735" s="3">
        <v>11.91</v>
      </c>
    </row>
    <row r="2736" spans="2:4">
      <c r="B2736" s="2">
        <v>40703</v>
      </c>
      <c r="C2736" s="3">
        <v>1.6583000000000001</v>
      </c>
      <c r="D2736" s="3">
        <v>11.91</v>
      </c>
    </row>
    <row r="2737" spans="2:4">
      <c r="B2737" s="2">
        <v>40764</v>
      </c>
      <c r="C2737" s="3">
        <v>1.6566000000000001</v>
      </c>
      <c r="D2737" s="3">
        <v>11.91</v>
      </c>
    </row>
    <row r="2738" spans="2:4">
      <c r="B2738" s="2">
        <v>40795</v>
      </c>
      <c r="C2738" s="3">
        <v>1.6774</v>
      </c>
      <c r="D2738" s="3">
        <v>11.91</v>
      </c>
    </row>
    <row r="2739" spans="2:4">
      <c r="B2739" s="2">
        <v>40886</v>
      </c>
      <c r="C2739" s="3">
        <v>1.6899</v>
      </c>
      <c r="D2739" s="3">
        <v>11.91</v>
      </c>
    </row>
    <row r="2740" spans="2:4">
      <c r="B2740" s="1" t="s">
        <v>1637</v>
      </c>
      <c r="C2740" s="3">
        <v>1.7126999999999999</v>
      </c>
      <c r="D2740" s="3">
        <v>11.91</v>
      </c>
    </row>
    <row r="2741" spans="2:4">
      <c r="B2741" s="1" t="s">
        <v>1638</v>
      </c>
      <c r="C2741" s="3">
        <v>1.7287999999999999</v>
      </c>
      <c r="D2741" s="3">
        <v>11.91</v>
      </c>
    </row>
    <row r="2742" spans="2:4">
      <c r="B2742" s="1" t="s">
        <v>1639</v>
      </c>
      <c r="C2742" s="3">
        <v>1.7105999999999999</v>
      </c>
      <c r="D2742" s="3">
        <v>11.91</v>
      </c>
    </row>
    <row r="2743" spans="2:4">
      <c r="B2743" s="1" t="s">
        <v>1640</v>
      </c>
      <c r="C2743" s="3">
        <v>1.7121999999999999</v>
      </c>
      <c r="D2743" s="3">
        <v>11.91</v>
      </c>
    </row>
    <row r="2744" spans="2:4">
      <c r="B2744" s="1" t="s">
        <v>1641</v>
      </c>
      <c r="C2744" s="3">
        <v>1.7763</v>
      </c>
      <c r="D2744" s="3">
        <v>11.9</v>
      </c>
    </row>
    <row r="2745" spans="2:4">
      <c r="B2745" s="1" t="s">
        <v>1642</v>
      </c>
      <c r="C2745" s="3">
        <v>1.7869999999999999</v>
      </c>
      <c r="D2745" s="3">
        <v>11.9</v>
      </c>
    </row>
    <row r="2746" spans="2:4">
      <c r="B2746" s="1" t="s">
        <v>1643</v>
      </c>
      <c r="C2746" s="3">
        <v>1.8280000000000001</v>
      </c>
      <c r="D2746" s="3">
        <v>11.9</v>
      </c>
    </row>
    <row r="2747" spans="2:4">
      <c r="B2747" s="1" t="s">
        <v>1644</v>
      </c>
      <c r="C2747" s="3">
        <v>1.9016</v>
      </c>
      <c r="D2747" s="3">
        <v>11.9</v>
      </c>
    </row>
    <row r="2748" spans="2:4">
      <c r="B2748" s="1" t="s">
        <v>1645</v>
      </c>
      <c r="C2748" s="3">
        <v>1.8734999999999999</v>
      </c>
      <c r="D2748" s="3">
        <v>11.9</v>
      </c>
    </row>
    <row r="2749" spans="2:4">
      <c r="B2749" s="1" t="s">
        <v>1646</v>
      </c>
      <c r="C2749" s="3">
        <v>1.8445</v>
      </c>
      <c r="D2749" s="3">
        <v>11.9</v>
      </c>
    </row>
    <row r="2750" spans="2:4">
      <c r="B2750" s="1" t="s">
        <v>1647</v>
      </c>
      <c r="C2750" s="3">
        <v>1.8008</v>
      </c>
      <c r="D2750" s="3">
        <v>11.9</v>
      </c>
    </row>
    <row r="2751" spans="2:4">
      <c r="B2751" s="1" t="s">
        <v>1648</v>
      </c>
      <c r="C2751" s="3">
        <v>1.8130999999999999</v>
      </c>
      <c r="D2751" s="3">
        <v>11.9</v>
      </c>
    </row>
    <row r="2752" spans="2:4">
      <c r="B2752" s="1" t="s">
        <v>1649</v>
      </c>
      <c r="C2752" s="3">
        <v>1.8290999999999999</v>
      </c>
      <c r="D2752" s="3">
        <v>11.9</v>
      </c>
    </row>
    <row r="2753" spans="2:4">
      <c r="B2753" s="1" t="s">
        <v>1650</v>
      </c>
      <c r="C2753" s="3">
        <v>1.8544</v>
      </c>
      <c r="D2753" s="3">
        <v>11.9</v>
      </c>
    </row>
    <row r="2754" spans="2:4">
      <c r="B2754" s="2">
        <v>40612</v>
      </c>
      <c r="C2754" s="3">
        <v>1.8811</v>
      </c>
      <c r="D2754" s="3">
        <v>11.9</v>
      </c>
    </row>
    <row r="2755" spans="2:4">
      <c r="B2755" s="2">
        <v>40643</v>
      </c>
      <c r="C2755" s="3">
        <v>1.8855999999999999</v>
      </c>
      <c r="D2755" s="3">
        <v>11.9</v>
      </c>
    </row>
    <row r="2756" spans="2:4">
      <c r="B2756" s="2">
        <v>40673</v>
      </c>
      <c r="C2756" s="3">
        <v>1.8455999999999999</v>
      </c>
      <c r="D2756" s="3">
        <v>11.9</v>
      </c>
    </row>
    <row r="2757" spans="2:4">
      <c r="B2757" s="2">
        <v>40704</v>
      </c>
      <c r="C2757" s="3">
        <v>1.8116000000000001</v>
      </c>
      <c r="D2757" s="3">
        <v>11.9</v>
      </c>
    </row>
    <row r="2758" spans="2:4">
      <c r="B2758" s="2">
        <v>40734</v>
      </c>
      <c r="C2758" s="3">
        <v>1.7665999999999999</v>
      </c>
      <c r="D2758" s="3">
        <v>11.9</v>
      </c>
    </row>
    <row r="2759" spans="2:4">
      <c r="B2759" s="2">
        <v>40826</v>
      </c>
      <c r="C2759" s="3">
        <v>1.7478</v>
      </c>
      <c r="D2759" s="3">
        <v>11.9</v>
      </c>
    </row>
    <row r="2760" spans="2:4">
      <c r="B2760" s="2">
        <v>40857</v>
      </c>
      <c r="C2760" s="3">
        <v>1.7658</v>
      </c>
      <c r="D2760" s="3">
        <v>11.9</v>
      </c>
    </row>
    <row r="2761" spans="2:4">
      <c r="B2761" s="1" t="s">
        <v>1651</v>
      </c>
      <c r="C2761" s="3">
        <v>1.7536</v>
      </c>
      <c r="D2761" s="3">
        <v>11.9</v>
      </c>
    </row>
    <row r="2762" spans="2:4">
      <c r="B2762" s="1" t="s">
        <v>1652</v>
      </c>
      <c r="C2762" s="3">
        <v>1.7376</v>
      </c>
      <c r="D2762" s="3">
        <v>11.9</v>
      </c>
    </row>
    <row r="2763" spans="2:4">
      <c r="B2763" s="1" t="s">
        <v>1653</v>
      </c>
      <c r="C2763" s="3">
        <v>1.7487999999999999</v>
      </c>
      <c r="D2763" s="3">
        <v>11.9</v>
      </c>
    </row>
    <row r="2764" spans="2:4">
      <c r="B2764" s="1" t="s">
        <v>1654</v>
      </c>
      <c r="C2764" s="3">
        <v>1.7724</v>
      </c>
      <c r="D2764" s="3">
        <v>11.9</v>
      </c>
    </row>
    <row r="2765" spans="2:4">
      <c r="B2765" s="1" t="s">
        <v>1655</v>
      </c>
      <c r="C2765" s="3">
        <v>1.7604</v>
      </c>
      <c r="D2765" s="3">
        <v>11.89</v>
      </c>
    </row>
    <row r="2766" spans="2:4">
      <c r="B2766" s="1" t="s">
        <v>1656</v>
      </c>
      <c r="C2766" s="3">
        <v>1.7826</v>
      </c>
      <c r="D2766" s="3">
        <v>11.4</v>
      </c>
    </row>
    <row r="2767" spans="2:4">
      <c r="B2767" s="1" t="s">
        <v>1657</v>
      </c>
      <c r="C2767" s="3">
        <v>1.7803</v>
      </c>
      <c r="D2767" s="3">
        <v>11.4</v>
      </c>
    </row>
    <row r="2768" spans="2:4">
      <c r="B2768" s="1" t="s">
        <v>1658</v>
      </c>
      <c r="C2768" s="3">
        <v>1.7767999999999999</v>
      </c>
      <c r="D2768" s="3">
        <v>11.4</v>
      </c>
    </row>
    <row r="2769" spans="2:4">
      <c r="B2769" s="1" t="s">
        <v>1659</v>
      </c>
      <c r="C2769" s="3">
        <v>1.7547999999999999</v>
      </c>
      <c r="D2769" s="3">
        <v>11.4</v>
      </c>
    </row>
    <row r="2770" spans="2:4">
      <c r="B2770" s="1" t="s">
        <v>1660</v>
      </c>
      <c r="C2770" s="3">
        <v>1.7605999999999999</v>
      </c>
      <c r="D2770" s="3">
        <v>11.4</v>
      </c>
    </row>
    <row r="2771" spans="2:4">
      <c r="B2771" s="1" t="s">
        <v>1661</v>
      </c>
      <c r="C2771" s="3">
        <v>1.7323</v>
      </c>
      <c r="D2771" s="3">
        <v>11.4</v>
      </c>
    </row>
    <row r="2772" spans="2:4">
      <c r="B2772" s="1" t="s">
        <v>1662</v>
      </c>
      <c r="C2772" s="3">
        <v>1.6986000000000001</v>
      </c>
      <c r="D2772" s="3">
        <v>11.4</v>
      </c>
    </row>
    <row r="2773" spans="2:4">
      <c r="B2773" s="1" t="s">
        <v>1663</v>
      </c>
      <c r="C2773" s="3">
        <v>1.6884999999999999</v>
      </c>
      <c r="D2773" s="3">
        <v>11.4</v>
      </c>
    </row>
    <row r="2774" spans="2:4">
      <c r="B2774" s="2">
        <v>40554</v>
      </c>
      <c r="C2774" s="3">
        <v>1.7505999999999999</v>
      </c>
      <c r="D2774" s="3">
        <v>11.4</v>
      </c>
    </row>
    <row r="2775" spans="2:4">
      <c r="B2775" s="2">
        <v>40613</v>
      </c>
      <c r="C2775" s="3">
        <v>1.7270000000000001</v>
      </c>
      <c r="D2775" s="3">
        <v>11.4</v>
      </c>
    </row>
    <row r="2776" spans="2:4">
      <c r="B2776" s="2">
        <v>40644</v>
      </c>
      <c r="C2776" s="3">
        <v>1.7415</v>
      </c>
      <c r="D2776" s="3">
        <v>11.4</v>
      </c>
    </row>
    <row r="2777" spans="2:4">
      <c r="B2777" s="2">
        <v>40735</v>
      </c>
      <c r="C2777" s="3">
        <v>1.7503</v>
      </c>
      <c r="D2777" s="3">
        <v>11.4</v>
      </c>
    </row>
    <row r="2778" spans="2:4">
      <c r="B2778" s="2">
        <v>40766</v>
      </c>
      <c r="C2778" s="3">
        <v>1.7453000000000001</v>
      </c>
      <c r="D2778" s="3">
        <v>11.4</v>
      </c>
    </row>
    <row r="2779" spans="2:4">
      <c r="B2779" s="2">
        <v>40797</v>
      </c>
      <c r="C2779" s="3">
        <v>1.7516</v>
      </c>
      <c r="D2779" s="3">
        <v>11.4</v>
      </c>
    </row>
    <row r="2780" spans="2:4">
      <c r="B2780" s="2">
        <v>40827</v>
      </c>
      <c r="C2780" s="3">
        <v>1.7609999999999999</v>
      </c>
      <c r="D2780" s="3">
        <v>11.4</v>
      </c>
    </row>
    <row r="2781" spans="2:4">
      <c r="B2781" s="2">
        <v>40858</v>
      </c>
      <c r="C2781" s="3">
        <v>1.7546999999999999</v>
      </c>
      <c r="D2781" s="3">
        <v>11.4</v>
      </c>
    </row>
    <row r="2782" spans="2:4">
      <c r="B2782" s="1" t="s">
        <v>1664</v>
      </c>
      <c r="C2782" s="3">
        <v>1.7648999999999999</v>
      </c>
      <c r="D2782" s="3">
        <v>11.4</v>
      </c>
    </row>
    <row r="2783" spans="2:4">
      <c r="B2783" s="1" t="s">
        <v>1665</v>
      </c>
      <c r="C2783" s="3">
        <v>1.7771999999999999</v>
      </c>
      <c r="D2783" s="3">
        <v>11.4</v>
      </c>
    </row>
    <row r="2784" spans="2:4">
      <c r="B2784" s="1" t="s">
        <v>1666</v>
      </c>
      <c r="C2784" s="3">
        <v>1.7775000000000001</v>
      </c>
      <c r="D2784" s="3">
        <v>11.4</v>
      </c>
    </row>
    <row r="2785" spans="2:4">
      <c r="B2785" s="1" t="s">
        <v>1667</v>
      </c>
      <c r="C2785" s="3">
        <v>1.7723</v>
      </c>
      <c r="D2785" s="3">
        <v>11.4</v>
      </c>
    </row>
    <row r="2786" spans="2:4">
      <c r="B2786" s="1" t="s">
        <v>1668</v>
      </c>
      <c r="C2786" s="3">
        <v>1.8061</v>
      </c>
      <c r="D2786" s="3">
        <v>11.4</v>
      </c>
    </row>
    <row r="2787" spans="2:4">
      <c r="B2787" s="1" t="s">
        <v>1669</v>
      </c>
      <c r="C2787" s="3">
        <v>1.8069</v>
      </c>
      <c r="D2787" s="3">
        <v>11.4</v>
      </c>
    </row>
    <row r="2788" spans="2:4">
      <c r="B2788" s="1" t="s">
        <v>1670</v>
      </c>
      <c r="C2788" s="3">
        <v>1.8441000000000001</v>
      </c>
      <c r="D2788" s="3">
        <v>11.4</v>
      </c>
    </row>
    <row r="2789" spans="2:4">
      <c r="B2789" s="1" t="s">
        <v>1671</v>
      </c>
      <c r="C2789" s="3">
        <v>1.8660000000000001</v>
      </c>
      <c r="D2789" s="3">
        <v>11.4</v>
      </c>
    </row>
    <row r="2790" spans="2:4">
      <c r="B2790" s="1" t="s">
        <v>1672</v>
      </c>
      <c r="C2790" s="3">
        <v>1.8936999999999999</v>
      </c>
      <c r="D2790" s="3">
        <v>11.4</v>
      </c>
    </row>
    <row r="2791" spans="2:4">
      <c r="B2791" s="1" t="s">
        <v>1673</v>
      </c>
      <c r="C2791" s="3">
        <v>1.8595999999999999</v>
      </c>
      <c r="D2791" s="3">
        <v>11.4</v>
      </c>
    </row>
    <row r="2792" spans="2:4">
      <c r="B2792" s="1" t="s">
        <v>1674</v>
      </c>
      <c r="C2792" s="3">
        <v>1.8486</v>
      </c>
      <c r="D2792" s="3">
        <v>11.4</v>
      </c>
    </row>
    <row r="2793" spans="2:4">
      <c r="B2793" s="1" t="s">
        <v>1675</v>
      </c>
      <c r="C2793" s="3">
        <v>1.8109</v>
      </c>
      <c r="D2793" s="3">
        <v>11.4</v>
      </c>
    </row>
    <row r="2794" spans="2:4">
      <c r="B2794" s="2">
        <v>40555</v>
      </c>
      <c r="C2794" s="3">
        <v>1.7928999999999999</v>
      </c>
      <c r="D2794" s="3">
        <v>10.9</v>
      </c>
    </row>
    <row r="2795" spans="2:4">
      <c r="B2795" s="2">
        <v>40586</v>
      </c>
      <c r="C2795" s="3">
        <v>1.7843</v>
      </c>
      <c r="D2795" s="3">
        <v>10.9</v>
      </c>
    </row>
    <row r="2796" spans="2:4">
      <c r="B2796" s="2">
        <v>40675</v>
      </c>
      <c r="C2796" s="3">
        <v>1.7829999999999999</v>
      </c>
      <c r="D2796" s="3">
        <v>10.9</v>
      </c>
    </row>
    <row r="2797" spans="2:4">
      <c r="B2797" s="2">
        <v>40706</v>
      </c>
      <c r="C2797" s="3">
        <v>1.7912999999999999</v>
      </c>
      <c r="D2797" s="3">
        <v>10.9</v>
      </c>
    </row>
    <row r="2798" spans="2:4">
      <c r="B2798" s="2">
        <v>40736</v>
      </c>
      <c r="C2798" s="3">
        <v>1.798</v>
      </c>
      <c r="D2798" s="3">
        <v>10.9</v>
      </c>
    </row>
    <row r="2799" spans="2:4">
      <c r="B2799" s="2">
        <v>40767</v>
      </c>
      <c r="C2799" s="3">
        <v>1.7941</v>
      </c>
      <c r="D2799" s="3">
        <v>10.9</v>
      </c>
    </row>
    <row r="2800" spans="2:4">
      <c r="B2800" s="2">
        <v>40798</v>
      </c>
      <c r="C2800" s="3">
        <v>1.8129999999999999</v>
      </c>
      <c r="D2800" s="3">
        <v>10.9</v>
      </c>
    </row>
    <row r="2801" spans="2:4">
      <c r="B2801" s="2">
        <v>40889</v>
      </c>
      <c r="C2801" s="3">
        <v>1.8219000000000001</v>
      </c>
      <c r="D2801" s="3">
        <v>10.9</v>
      </c>
    </row>
    <row r="2802" spans="2:4">
      <c r="B2802" s="1" t="s">
        <v>1676</v>
      </c>
      <c r="C2802" s="3">
        <v>1.8409</v>
      </c>
      <c r="D2802" s="3">
        <v>10.9</v>
      </c>
    </row>
    <row r="2803" spans="2:4">
      <c r="B2803" s="1" t="s">
        <v>1677</v>
      </c>
      <c r="C2803" s="3">
        <v>1.8728</v>
      </c>
      <c r="D2803" s="3">
        <v>10.9</v>
      </c>
    </row>
    <row r="2804" spans="2:4">
      <c r="B2804" s="1" t="s">
        <v>1678</v>
      </c>
      <c r="C2804" s="3">
        <v>1.8609</v>
      </c>
      <c r="D2804" s="3">
        <v>10.9</v>
      </c>
    </row>
    <row r="2805" spans="2:4">
      <c r="B2805" s="1" t="s">
        <v>1679</v>
      </c>
      <c r="C2805" s="3">
        <v>1.8465</v>
      </c>
      <c r="D2805" s="3">
        <v>10.9</v>
      </c>
    </row>
    <row r="2806" spans="2:4">
      <c r="B2806" s="1" t="s">
        <v>1680</v>
      </c>
      <c r="C2806" s="3">
        <v>1.8615999999999999</v>
      </c>
      <c r="D2806" s="3">
        <v>10.9</v>
      </c>
    </row>
    <row r="2807" spans="2:4">
      <c r="B2807" s="1" t="s">
        <v>1681</v>
      </c>
      <c r="C2807" s="3">
        <v>1.8508</v>
      </c>
      <c r="D2807" s="3">
        <v>10.9</v>
      </c>
    </row>
    <row r="2808" spans="2:4">
      <c r="B2808" s="1" t="s">
        <v>1682</v>
      </c>
      <c r="C2808" s="3">
        <v>1.8555999999999999</v>
      </c>
      <c r="D2808" s="3">
        <v>10.9</v>
      </c>
    </row>
    <row r="2809" spans="2:4">
      <c r="B2809" s="1" t="s">
        <v>1683</v>
      </c>
      <c r="C2809" s="3">
        <v>1.8577999999999999</v>
      </c>
      <c r="D2809" s="3">
        <v>10.9</v>
      </c>
    </row>
    <row r="2810" spans="2:4">
      <c r="B2810" s="1" t="s">
        <v>1684</v>
      </c>
      <c r="C2810" s="3">
        <v>1.8560000000000001</v>
      </c>
      <c r="D2810" s="3">
        <v>10.9</v>
      </c>
    </row>
    <row r="2811" spans="2:4">
      <c r="B2811" s="1" t="s">
        <v>1685</v>
      </c>
      <c r="C2811" s="3">
        <v>1.8566</v>
      </c>
      <c r="D2811" s="3">
        <v>10.9</v>
      </c>
    </row>
    <row r="2812" spans="2:4">
      <c r="B2812" s="1" t="s">
        <v>1686</v>
      </c>
      <c r="C2812" s="3">
        <v>1.8585</v>
      </c>
      <c r="D2812" s="3">
        <v>10.9</v>
      </c>
    </row>
    <row r="2813" spans="2:4">
      <c r="B2813" s="1" t="s">
        <v>1687</v>
      </c>
      <c r="C2813" s="3">
        <v>1.8633999999999999</v>
      </c>
      <c r="D2813" s="3">
        <v>10.9</v>
      </c>
    </row>
    <row r="2814" spans="2:4">
      <c r="B2814" s="1" t="s">
        <v>1688</v>
      </c>
      <c r="C2814" s="3">
        <v>1.8757999999999999</v>
      </c>
      <c r="D2814" s="3">
        <v>10.9</v>
      </c>
    </row>
    <row r="2815" spans="2:4">
      <c r="B2815" s="1" t="s">
        <v>1689</v>
      </c>
      <c r="C2815" s="3">
        <v>1.8757999999999999</v>
      </c>
      <c r="D2815" s="3">
        <v>10.91</v>
      </c>
    </row>
    <row r="2816" spans="2:4">
      <c r="B2816" s="2">
        <v>40940</v>
      </c>
      <c r="C2816" s="3">
        <v>1.8683000000000001</v>
      </c>
      <c r="D2816" s="3">
        <v>10.9</v>
      </c>
    </row>
    <row r="2817" spans="2:4">
      <c r="B2817" s="2">
        <v>40969</v>
      </c>
      <c r="C2817" s="3">
        <v>1.8456999999999999</v>
      </c>
      <c r="D2817" s="3">
        <v>10.9</v>
      </c>
    </row>
    <row r="2818" spans="2:4">
      <c r="B2818" s="2">
        <v>41000</v>
      </c>
      <c r="C2818" s="3">
        <v>1.8271999999999999</v>
      </c>
      <c r="D2818" s="3">
        <v>10.9</v>
      </c>
    </row>
    <row r="2819" spans="2:4">
      <c r="B2819" s="2">
        <v>41030</v>
      </c>
      <c r="C2819" s="3">
        <v>1.8371</v>
      </c>
      <c r="D2819" s="3">
        <v>10.9</v>
      </c>
    </row>
    <row r="2820" spans="2:4">
      <c r="B2820" s="2">
        <v>41061</v>
      </c>
      <c r="C2820" s="3">
        <v>1.8449</v>
      </c>
      <c r="D2820" s="3">
        <v>10.9</v>
      </c>
    </row>
    <row r="2821" spans="2:4">
      <c r="B2821" s="2">
        <v>41153</v>
      </c>
      <c r="C2821" s="3">
        <v>1.8442000000000001</v>
      </c>
      <c r="D2821" s="3">
        <v>10.9</v>
      </c>
    </row>
    <row r="2822" spans="2:4">
      <c r="B2822" s="2">
        <v>41183</v>
      </c>
      <c r="C2822" s="3">
        <v>1.8042</v>
      </c>
      <c r="D2822" s="3">
        <v>10.9</v>
      </c>
    </row>
    <row r="2823" spans="2:4">
      <c r="B2823" s="2">
        <v>41214</v>
      </c>
      <c r="C2823" s="3">
        <v>1.8048</v>
      </c>
      <c r="D2823" s="3">
        <v>10.9</v>
      </c>
    </row>
    <row r="2824" spans="2:4">
      <c r="B2824" s="2">
        <v>41244</v>
      </c>
      <c r="C2824" s="3">
        <v>1.7874000000000001</v>
      </c>
      <c r="D2824" s="3">
        <v>10.9</v>
      </c>
    </row>
    <row r="2825" spans="2:4">
      <c r="B2825" s="1" t="s">
        <v>1690</v>
      </c>
      <c r="C2825" s="3">
        <v>1.7853000000000001</v>
      </c>
      <c r="D2825" s="3">
        <v>10.9</v>
      </c>
    </row>
    <row r="2826" spans="2:4">
      <c r="B2826" s="1" t="s">
        <v>1691</v>
      </c>
      <c r="C2826" s="3">
        <v>1.7836000000000001</v>
      </c>
      <c r="D2826" s="3">
        <v>10.9</v>
      </c>
    </row>
    <row r="2827" spans="2:4">
      <c r="B2827" s="1" t="s">
        <v>1692</v>
      </c>
      <c r="C2827" s="3">
        <v>1.776</v>
      </c>
      <c r="D2827" s="3">
        <v>10.9</v>
      </c>
    </row>
    <row r="2828" spans="2:4">
      <c r="B2828" s="1" t="s">
        <v>1693</v>
      </c>
      <c r="C2828" s="3">
        <v>1.7790999999999999</v>
      </c>
      <c r="D2828" s="3">
        <v>10.9</v>
      </c>
    </row>
    <row r="2829" spans="2:4">
      <c r="B2829" s="1" t="s">
        <v>1694</v>
      </c>
      <c r="C2829" s="3">
        <v>1.7647999999999999</v>
      </c>
      <c r="D2829" s="3">
        <v>10.4</v>
      </c>
    </row>
    <row r="2830" spans="2:4">
      <c r="B2830" s="1" t="s">
        <v>1695</v>
      </c>
      <c r="C2830" s="3">
        <v>1.7669999999999999</v>
      </c>
      <c r="D2830" s="3">
        <v>10.4</v>
      </c>
    </row>
    <row r="2831" spans="2:4">
      <c r="B2831" s="1" t="s">
        <v>1696</v>
      </c>
      <c r="C2831" s="3">
        <v>1.7527999999999999</v>
      </c>
      <c r="D2831" s="3">
        <v>10.4</v>
      </c>
    </row>
    <row r="2832" spans="2:4">
      <c r="B2832" s="1" t="s">
        <v>1697</v>
      </c>
      <c r="C2832" s="3">
        <v>1.7648999999999999</v>
      </c>
      <c r="D2832" s="3">
        <v>10.4</v>
      </c>
    </row>
    <row r="2833" spans="2:4">
      <c r="B2833" s="1" t="s">
        <v>1698</v>
      </c>
      <c r="C2833" s="3">
        <v>1.7632000000000001</v>
      </c>
      <c r="D2833" s="3">
        <v>10.4</v>
      </c>
    </row>
    <row r="2834" spans="2:4">
      <c r="B2834" s="1" t="s">
        <v>1699</v>
      </c>
      <c r="C2834" s="3">
        <v>1.7388999999999999</v>
      </c>
      <c r="D2834" s="3">
        <v>10.4</v>
      </c>
    </row>
    <row r="2835" spans="2:4">
      <c r="B2835" s="1" t="s">
        <v>1700</v>
      </c>
      <c r="C2835" s="3">
        <v>1.7436</v>
      </c>
      <c r="D2835" s="3">
        <v>10.4</v>
      </c>
    </row>
    <row r="2836" spans="2:4">
      <c r="B2836" s="1" t="s">
        <v>1701</v>
      </c>
      <c r="C2836" s="3">
        <v>1.7508999999999999</v>
      </c>
      <c r="D2836" s="3">
        <v>10.4</v>
      </c>
    </row>
    <row r="2837" spans="2:4">
      <c r="B2837" s="1" t="s">
        <v>1702</v>
      </c>
      <c r="C2837" s="3">
        <v>1.7391000000000001</v>
      </c>
      <c r="D2837" s="3">
        <v>10.4</v>
      </c>
    </row>
    <row r="2838" spans="2:4">
      <c r="B2838" s="2">
        <v>40910</v>
      </c>
      <c r="C2838" s="3">
        <v>1.7376</v>
      </c>
      <c r="D2838" s="3">
        <v>10.4</v>
      </c>
    </row>
    <row r="2839" spans="2:4">
      <c r="B2839" s="2">
        <v>40941</v>
      </c>
      <c r="C2839" s="3">
        <v>1.7325999999999999</v>
      </c>
      <c r="D2839" s="3">
        <v>10.4</v>
      </c>
    </row>
    <row r="2840" spans="2:4">
      <c r="B2840" s="2">
        <v>40970</v>
      </c>
      <c r="C2840" s="3">
        <v>1.7222999999999999</v>
      </c>
      <c r="D2840" s="3">
        <v>10.4</v>
      </c>
    </row>
    <row r="2841" spans="2:4">
      <c r="B2841" s="2">
        <v>41062</v>
      </c>
      <c r="C2841" s="3">
        <v>1.7249000000000001</v>
      </c>
      <c r="D2841" s="3">
        <v>10.4</v>
      </c>
    </row>
    <row r="2842" spans="2:4">
      <c r="B2842" s="2">
        <v>41092</v>
      </c>
      <c r="C2842" s="3">
        <v>1.7261</v>
      </c>
      <c r="D2842" s="3">
        <v>10.4</v>
      </c>
    </row>
    <row r="2843" spans="2:4">
      <c r="B2843" s="2">
        <v>41123</v>
      </c>
      <c r="C2843" s="3">
        <v>1.7195</v>
      </c>
      <c r="D2843" s="3">
        <v>10.4</v>
      </c>
    </row>
    <row r="2844" spans="2:4">
      <c r="B2844" s="2">
        <v>41154</v>
      </c>
      <c r="C2844" s="3">
        <v>1.7224999999999999</v>
      </c>
      <c r="D2844" s="3">
        <v>10.4</v>
      </c>
    </row>
    <row r="2845" spans="2:4">
      <c r="B2845" s="2">
        <v>41184</v>
      </c>
      <c r="C2845" s="3">
        <v>1.726</v>
      </c>
      <c r="D2845" s="3">
        <v>10.4</v>
      </c>
    </row>
    <row r="2846" spans="2:4">
      <c r="B2846" s="1" t="s">
        <v>1703</v>
      </c>
      <c r="C2846" s="3">
        <v>1.7169000000000001</v>
      </c>
      <c r="D2846" s="3">
        <v>10.4</v>
      </c>
    </row>
    <row r="2847" spans="2:4">
      <c r="B2847" s="1" t="s">
        <v>1704</v>
      </c>
      <c r="C2847" s="3">
        <v>1.7173</v>
      </c>
      <c r="D2847" s="3">
        <v>10.4</v>
      </c>
    </row>
    <row r="2848" spans="2:4">
      <c r="B2848" s="1" t="s">
        <v>1705</v>
      </c>
      <c r="C2848" s="3">
        <v>1.7158</v>
      </c>
      <c r="D2848" s="3">
        <v>10.4</v>
      </c>
    </row>
    <row r="2849" spans="2:4">
      <c r="B2849" s="1" t="s">
        <v>1706</v>
      </c>
      <c r="C2849" s="3">
        <v>1.7325999999999999</v>
      </c>
      <c r="D2849" s="3">
        <v>10.4</v>
      </c>
    </row>
    <row r="2850" spans="2:4">
      <c r="B2850" s="1" t="s">
        <v>1707</v>
      </c>
      <c r="C2850" s="3">
        <v>1.7136</v>
      </c>
      <c r="D2850" s="3">
        <v>10.4</v>
      </c>
    </row>
    <row r="2851" spans="2:4">
      <c r="B2851" s="1" t="s">
        <v>1708</v>
      </c>
      <c r="C2851" s="3">
        <v>1.7076</v>
      </c>
      <c r="D2851" s="3">
        <v>10.4</v>
      </c>
    </row>
    <row r="2852" spans="2:4">
      <c r="B2852" s="1" t="s">
        <v>1709</v>
      </c>
      <c r="C2852" s="3">
        <v>1.704</v>
      </c>
      <c r="D2852" s="3">
        <v>10.4</v>
      </c>
    </row>
    <row r="2853" spans="2:4">
      <c r="B2853" s="1" t="s">
        <v>1710</v>
      </c>
      <c r="C2853" s="3">
        <v>1.7098</v>
      </c>
      <c r="D2853" s="3">
        <v>10.4</v>
      </c>
    </row>
    <row r="2854" spans="2:4">
      <c r="B2854" s="1" t="s">
        <v>1711</v>
      </c>
      <c r="C2854" s="3">
        <v>1.7088000000000001</v>
      </c>
      <c r="D2854" s="3">
        <v>10.4</v>
      </c>
    </row>
    <row r="2855" spans="2:4">
      <c r="B2855" s="1" t="s">
        <v>1712</v>
      </c>
      <c r="C2855" s="3">
        <v>1.7023999999999999</v>
      </c>
      <c r="D2855" s="3">
        <v>10.4</v>
      </c>
    </row>
    <row r="2856" spans="2:4">
      <c r="B2856" s="1" t="s">
        <v>1713</v>
      </c>
      <c r="C2856" s="3">
        <v>1.7092000000000001</v>
      </c>
      <c r="D2856" s="3">
        <v>10.4</v>
      </c>
    </row>
    <row r="2857" spans="2:4">
      <c r="B2857" s="2">
        <v>40911</v>
      </c>
      <c r="C2857" s="3">
        <v>1.7152000000000001</v>
      </c>
      <c r="D2857" s="3">
        <v>10.4</v>
      </c>
    </row>
    <row r="2858" spans="2:4">
      <c r="B2858" s="2">
        <v>40942</v>
      </c>
      <c r="C2858" s="3">
        <v>1.7244999999999999</v>
      </c>
      <c r="D2858" s="3">
        <v>10.4</v>
      </c>
    </row>
    <row r="2859" spans="2:4">
      <c r="B2859" s="2">
        <v>41032</v>
      </c>
      <c r="C2859" s="3">
        <v>1.7314000000000001</v>
      </c>
      <c r="D2859" s="3">
        <v>10.4</v>
      </c>
    </row>
    <row r="2860" spans="2:4">
      <c r="B2860" s="2">
        <v>41063</v>
      </c>
      <c r="C2860" s="3">
        <v>1.7556</v>
      </c>
      <c r="D2860" s="3">
        <v>10.4</v>
      </c>
    </row>
    <row r="2861" spans="2:4">
      <c r="B2861" s="2">
        <v>41093</v>
      </c>
      <c r="C2861" s="3">
        <v>1.7692000000000001</v>
      </c>
      <c r="D2861" s="3">
        <v>10.4</v>
      </c>
    </row>
    <row r="2862" spans="2:4">
      <c r="B2862" s="2">
        <v>41124</v>
      </c>
      <c r="C2862" s="3">
        <v>1.7697000000000001</v>
      </c>
      <c r="D2862" s="3">
        <v>9.65</v>
      </c>
    </row>
    <row r="2863" spans="2:4">
      <c r="B2863" s="2">
        <v>41155</v>
      </c>
      <c r="C2863" s="3">
        <v>1.7766999999999999</v>
      </c>
      <c r="D2863" s="3">
        <v>9.65</v>
      </c>
    </row>
    <row r="2864" spans="2:4">
      <c r="B2864" s="2">
        <v>41246</v>
      </c>
      <c r="C2864" s="3">
        <v>1.8157000000000001</v>
      </c>
      <c r="D2864" s="3">
        <v>9.65</v>
      </c>
    </row>
    <row r="2865" spans="2:4">
      <c r="B2865" s="1" t="s">
        <v>1714</v>
      </c>
      <c r="C2865" s="3">
        <v>1.8102</v>
      </c>
      <c r="D2865" s="3">
        <v>9.65</v>
      </c>
    </row>
    <row r="2866" spans="2:4">
      <c r="B2866" s="1" t="s">
        <v>1715</v>
      </c>
      <c r="C2866" s="3">
        <v>1.8146</v>
      </c>
      <c r="D2866" s="3">
        <v>9.65</v>
      </c>
    </row>
    <row r="2867" spans="2:4">
      <c r="B2867" s="1" t="s">
        <v>1716</v>
      </c>
      <c r="C2867" s="3">
        <v>1.8006</v>
      </c>
      <c r="D2867" s="3">
        <v>9.65</v>
      </c>
    </row>
    <row r="2868" spans="2:4">
      <c r="B2868" s="1" t="s">
        <v>1717</v>
      </c>
      <c r="C2868" s="3">
        <v>1.8018000000000001</v>
      </c>
      <c r="D2868" s="3">
        <v>9.65</v>
      </c>
    </row>
    <row r="2869" spans="2:4">
      <c r="B2869" s="1" t="s">
        <v>1718</v>
      </c>
      <c r="C2869" s="3">
        <v>1.8089999999999999</v>
      </c>
      <c r="D2869" s="3">
        <v>9.65</v>
      </c>
    </row>
    <row r="2870" spans="2:4">
      <c r="B2870" s="1" t="s">
        <v>1719</v>
      </c>
      <c r="C2870" s="3">
        <v>1.8259000000000001</v>
      </c>
      <c r="D2870" s="3">
        <v>9.65</v>
      </c>
    </row>
    <row r="2871" spans="2:4">
      <c r="B2871" s="1" t="s">
        <v>1720</v>
      </c>
      <c r="C2871" s="3">
        <v>1.8267</v>
      </c>
      <c r="D2871" s="3">
        <v>9.65</v>
      </c>
    </row>
    <row r="2872" spans="2:4">
      <c r="B2872" s="1" t="s">
        <v>1721</v>
      </c>
      <c r="C2872" s="3">
        <v>1.825</v>
      </c>
      <c r="D2872" s="3">
        <v>9.65</v>
      </c>
    </row>
    <row r="2873" spans="2:4">
      <c r="B2873" s="1" t="s">
        <v>1722</v>
      </c>
      <c r="C2873" s="3">
        <v>1.8193999999999999</v>
      </c>
      <c r="D2873" s="3">
        <v>9.65</v>
      </c>
    </row>
    <row r="2874" spans="2:4">
      <c r="B2874" s="1" t="s">
        <v>1723</v>
      </c>
      <c r="C2874" s="3">
        <v>1.8143</v>
      </c>
      <c r="D2874" s="3">
        <v>9.65</v>
      </c>
    </row>
    <row r="2875" spans="2:4">
      <c r="B2875" s="1" t="s">
        <v>1724</v>
      </c>
      <c r="C2875" s="3">
        <v>1.8134999999999999</v>
      </c>
      <c r="D2875" s="3">
        <v>9.65</v>
      </c>
    </row>
    <row r="2876" spans="2:4">
      <c r="B2876" s="1" t="s">
        <v>1725</v>
      </c>
      <c r="C2876" s="3">
        <v>1.8223</v>
      </c>
      <c r="D2876" s="3">
        <v>9.65</v>
      </c>
    </row>
    <row r="2877" spans="2:4">
      <c r="B2877" s="1" t="s">
        <v>1726</v>
      </c>
      <c r="C2877" s="3">
        <v>1.8333999999999999</v>
      </c>
      <c r="D2877" s="3">
        <v>9.65</v>
      </c>
    </row>
    <row r="2878" spans="2:4">
      <c r="B2878" s="1" t="s">
        <v>1727</v>
      </c>
      <c r="C2878" s="3">
        <v>1.8221000000000001</v>
      </c>
      <c r="D2878" s="3">
        <v>9.65</v>
      </c>
    </row>
    <row r="2879" spans="2:4">
      <c r="B2879" s="2">
        <v>40943</v>
      </c>
      <c r="C2879" s="3">
        <v>1.8313999999999999</v>
      </c>
      <c r="D2879" s="3">
        <v>9.65</v>
      </c>
    </row>
    <row r="2880" spans="2:4">
      <c r="B2880" s="2">
        <v>40972</v>
      </c>
      <c r="C2880" s="3">
        <v>1.8255999999999999</v>
      </c>
      <c r="D2880" s="3">
        <v>9.65</v>
      </c>
    </row>
    <row r="2881" spans="2:4">
      <c r="B2881" s="2">
        <v>41003</v>
      </c>
      <c r="C2881" s="3">
        <v>1.8315999999999999</v>
      </c>
      <c r="D2881" s="3">
        <v>9.65</v>
      </c>
    </row>
    <row r="2882" spans="2:4">
      <c r="B2882" s="2">
        <v>41033</v>
      </c>
      <c r="C2882" s="3">
        <v>1.8301000000000001</v>
      </c>
      <c r="D2882" s="3">
        <v>9.65</v>
      </c>
    </row>
    <row r="2883" spans="2:4">
      <c r="B2883" s="2">
        <v>41156</v>
      </c>
      <c r="C2883" s="3">
        <v>1.8260000000000001</v>
      </c>
      <c r="D2883" s="3">
        <v>9.65</v>
      </c>
    </row>
    <row r="2884" spans="2:4">
      <c r="B2884" s="2">
        <v>41186</v>
      </c>
      <c r="C2884" s="3">
        <v>1.8317000000000001</v>
      </c>
      <c r="D2884" s="3">
        <v>9.65</v>
      </c>
    </row>
    <row r="2885" spans="2:4">
      <c r="B2885" s="2">
        <v>41217</v>
      </c>
      <c r="C2885" s="3">
        <v>1.8303</v>
      </c>
      <c r="D2885" s="3">
        <v>9.65</v>
      </c>
    </row>
    <row r="2886" spans="2:4">
      <c r="B2886" s="2">
        <v>41247</v>
      </c>
      <c r="C2886" s="3">
        <v>1.827</v>
      </c>
      <c r="D2886" s="3">
        <v>9.65</v>
      </c>
    </row>
    <row r="2887" spans="2:4">
      <c r="B2887" s="1" t="s">
        <v>1728</v>
      </c>
      <c r="C2887" s="3">
        <v>1.8364</v>
      </c>
      <c r="D2887" s="3">
        <v>9.65</v>
      </c>
    </row>
    <row r="2888" spans="2:4">
      <c r="B2888" s="1" t="s">
        <v>1729</v>
      </c>
      <c r="C2888" s="3">
        <v>1.8372999999999999</v>
      </c>
      <c r="D2888" s="3">
        <v>9.65</v>
      </c>
    </row>
    <row r="2889" spans="2:4">
      <c r="B2889" s="1" t="s">
        <v>1730</v>
      </c>
      <c r="C2889" s="3">
        <v>1.8453999999999999</v>
      </c>
      <c r="D2889" s="3">
        <v>9.65</v>
      </c>
    </row>
    <row r="2890" spans="2:4">
      <c r="B2890" s="1" t="s">
        <v>1731</v>
      </c>
      <c r="C2890" s="3">
        <v>1.8694</v>
      </c>
      <c r="D2890" s="3">
        <v>9.65</v>
      </c>
    </row>
    <row r="2891" spans="2:4">
      <c r="B2891" s="1" t="s">
        <v>1732</v>
      </c>
      <c r="C2891" s="3">
        <v>1.8867</v>
      </c>
      <c r="D2891" s="3">
        <v>8.9</v>
      </c>
    </row>
    <row r="2892" spans="2:4">
      <c r="B2892" s="1" t="s">
        <v>1733</v>
      </c>
      <c r="C2892" s="3">
        <v>1.8786</v>
      </c>
      <c r="D2892" s="3">
        <v>8.9</v>
      </c>
    </row>
    <row r="2893" spans="2:4">
      <c r="B2893" s="1" t="s">
        <v>1734</v>
      </c>
      <c r="C2893" s="3">
        <v>1.8864000000000001</v>
      </c>
      <c r="D2893" s="3">
        <v>8.9</v>
      </c>
    </row>
    <row r="2894" spans="2:4">
      <c r="B2894" s="1" t="s">
        <v>1735</v>
      </c>
      <c r="C2894" s="3">
        <v>1.8779999999999999</v>
      </c>
      <c r="D2894" s="3">
        <v>8.9</v>
      </c>
    </row>
    <row r="2895" spans="2:4">
      <c r="B2895" s="1" t="s">
        <v>1736</v>
      </c>
      <c r="C2895" s="3">
        <v>1.8807</v>
      </c>
      <c r="D2895" s="3">
        <v>8.9</v>
      </c>
    </row>
    <row r="2896" spans="2:4">
      <c r="B2896" s="1" t="s">
        <v>1737</v>
      </c>
      <c r="C2896" s="3">
        <v>1.8871</v>
      </c>
      <c r="D2896" s="3">
        <v>8.9</v>
      </c>
    </row>
    <row r="2897" spans="2:4">
      <c r="B2897" s="1" t="s">
        <v>1738</v>
      </c>
      <c r="C2897" s="3">
        <v>1.8852</v>
      </c>
      <c r="D2897" s="3">
        <v>8.9</v>
      </c>
    </row>
    <row r="2898" spans="2:4">
      <c r="B2898" s="1" t="s">
        <v>1739</v>
      </c>
      <c r="C2898" s="3">
        <v>1.8917999999999999</v>
      </c>
      <c r="D2898" s="3">
        <v>8.9</v>
      </c>
    </row>
    <row r="2899" spans="2:4">
      <c r="B2899" s="2">
        <v>40944</v>
      </c>
      <c r="C2899" s="3">
        <v>1.9149</v>
      </c>
      <c r="D2899" s="3">
        <v>8.9</v>
      </c>
    </row>
    <row r="2900" spans="2:4">
      <c r="B2900" s="2">
        <v>40973</v>
      </c>
      <c r="C2900" s="3">
        <v>1.9277</v>
      </c>
      <c r="D2900" s="3">
        <v>8.9</v>
      </c>
    </row>
    <row r="2901" spans="2:4">
      <c r="B2901" s="2">
        <v>41004</v>
      </c>
      <c r="C2901" s="3">
        <v>1.921</v>
      </c>
      <c r="D2901" s="3">
        <v>8.9</v>
      </c>
    </row>
    <row r="2902" spans="2:4">
      <c r="B2902" s="2">
        <v>41095</v>
      </c>
      <c r="C2902" s="3">
        <v>1.9268000000000001</v>
      </c>
      <c r="D2902" s="3">
        <v>8.9</v>
      </c>
    </row>
    <row r="2903" spans="2:4">
      <c r="B2903" s="2">
        <v>41126</v>
      </c>
      <c r="C2903" s="3">
        <v>1.9366000000000001</v>
      </c>
      <c r="D2903" s="3">
        <v>8.9</v>
      </c>
    </row>
    <row r="2904" spans="2:4">
      <c r="B2904" s="2">
        <v>41157</v>
      </c>
      <c r="C2904" s="3">
        <v>1.9577</v>
      </c>
      <c r="D2904" s="3">
        <v>8.9</v>
      </c>
    </row>
    <row r="2905" spans="2:4">
      <c r="B2905" s="2">
        <v>41187</v>
      </c>
      <c r="C2905" s="3">
        <v>1.9581</v>
      </c>
      <c r="D2905" s="3">
        <v>8.9</v>
      </c>
    </row>
    <row r="2906" spans="2:4">
      <c r="B2906" s="2">
        <v>41218</v>
      </c>
      <c r="C2906" s="3">
        <v>1.9513</v>
      </c>
      <c r="D2906" s="3">
        <v>8.9</v>
      </c>
    </row>
    <row r="2907" spans="2:4">
      <c r="B2907" s="1" t="s">
        <v>1740</v>
      </c>
      <c r="C2907" s="3">
        <v>1.9865999999999999</v>
      </c>
      <c r="D2907" s="3">
        <v>8.89</v>
      </c>
    </row>
    <row r="2908" spans="2:4">
      <c r="B2908" s="1" t="s">
        <v>1741</v>
      </c>
      <c r="C2908" s="3">
        <v>1.9946999999999999</v>
      </c>
      <c r="D2908" s="3">
        <v>8.89</v>
      </c>
    </row>
    <row r="2909" spans="2:4">
      <c r="B2909" s="1" t="s">
        <v>1742</v>
      </c>
      <c r="C2909" s="3">
        <v>1.9974000000000001</v>
      </c>
      <c r="D2909" s="3">
        <v>8.89</v>
      </c>
    </row>
    <row r="2910" spans="2:4">
      <c r="B2910" s="1" t="s">
        <v>1743</v>
      </c>
      <c r="C2910" s="3">
        <v>1.9973000000000001</v>
      </c>
      <c r="D2910" s="3">
        <v>8.89</v>
      </c>
    </row>
    <row r="2911" spans="2:4">
      <c r="B2911" s="1" t="s">
        <v>1744</v>
      </c>
      <c r="C2911" s="3">
        <v>2.0095000000000001</v>
      </c>
      <c r="D2911" s="3">
        <v>8.89</v>
      </c>
    </row>
    <row r="2912" spans="2:4">
      <c r="B2912" s="1" t="s">
        <v>1745</v>
      </c>
      <c r="C2912" s="3">
        <v>2.0373999999999999</v>
      </c>
      <c r="D2912" s="3">
        <v>8.89</v>
      </c>
    </row>
    <row r="2913" spans="2:4">
      <c r="B2913" s="1" t="s">
        <v>1746</v>
      </c>
      <c r="C2913" s="3">
        <v>2.0493000000000001</v>
      </c>
      <c r="D2913" s="3">
        <v>8.89</v>
      </c>
    </row>
    <row r="2914" spans="2:4">
      <c r="B2914" s="1" t="s">
        <v>1747</v>
      </c>
      <c r="C2914" s="3">
        <v>2.0815999999999999</v>
      </c>
      <c r="D2914" s="3">
        <v>8.89</v>
      </c>
    </row>
    <row r="2915" spans="2:4">
      <c r="B2915" s="1" t="s">
        <v>1748</v>
      </c>
      <c r="C2915" s="3">
        <v>2.0384000000000002</v>
      </c>
      <c r="D2915" s="3">
        <v>8.89</v>
      </c>
    </row>
    <row r="2916" spans="2:4">
      <c r="B2916" s="1" t="s">
        <v>1749</v>
      </c>
      <c r="C2916" s="3">
        <v>2.0032000000000001</v>
      </c>
      <c r="D2916" s="3">
        <v>8.89</v>
      </c>
    </row>
    <row r="2917" spans="2:4">
      <c r="B2917" s="1" t="s">
        <v>1750</v>
      </c>
      <c r="C2917" s="3">
        <v>1.9778</v>
      </c>
      <c r="D2917" s="3">
        <v>8.89</v>
      </c>
    </row>
    <row r="2918" spans="2:4">
      <c r="B2918" s="1" t="s">
        <v>1751</v>
      </c>
      <c r="C2918" s="3">
        <v>1.9944</v>
      </c>
      <c r="D2918" s="3">
        <v>8.89</v>
      </c>
    </row>
    <row r="2919" spans="2:4">
      <c r="B2919" s="1" t="s">
        <v>1752</v>
      </c>
      <c r="C2919" s="3">
        <v>2.0078</v>
      </c>
      <c r="D2919" s="3">
        <v>8.8800000000000008</v>
      </c>
    </row>
    <row r="2920" spans="2:4">
      <c r="B2920" s="1" t="s">
        <v>1753</v>
      </c>
      <c r="C2920" s="3">
        <v>2.0223</v>
      </c>
      <c r="D2920" s="3">
        <v>8.39</v>
      </c>
    </row>
    <row r="2921" spans="2:4">
      <c r="B2921" s="2">
        <v>40914</v>
      </c>
      <c r="C2921" s="3">
        <v>2.0350000000000001</v>
      </c>
      <c r="D2921" s="3">
        <v>8.39</v>
      </c>
    </row>
    <row r="2922" spans="2:4">
      <c r="B2922" s="2">
        <v>41005</v>
      </c>
      <c r="C2922" s="3">
        <v>2.0409999999999999</v>
      </c>
      <c r="D2922" s="3">
        <v>8.39</v>
      </c>
    </row>
    <row r="2923" spans="2:4">
      <c r="B2923" s="2">
        <v>41035</v>
      </c>
      <c r="C2923" s="3">
        <v>2.0266000000000002</v>
      </c>
      <c r="D2923" s="3">
        <v>8.39</v>
      </c>
    </row>
    <row r="2924" spans="2:4">
      <c r="B2924" s="2">
        <v>41066</v>
      </c>
      <c r="C2924" s="3">
        <v>2.0183</v>
      </c>
      <c r="D2924" s="3">
        <v>8.39</v>
      </c>
    </row>
    <row r="2925" spans="2:4">
      <c r="B2925" s="2">
        <v>41127</v>
      </c>
      <c r="C2925" s="3">
        <v>2.0352999999999999</v>
      </c>
      <c r="D2925" s="3">
        <v>8.39</v>
      </c>
    </row>
    <row r="2926" spans="2:4">
      <c r="B2926" s="2">
        <v>41219</v>
      </c>
      <c r="C2926" s="3">
        <v>2.0348000000000002</v>
      </c>
      <c r="D2926" s="3">
        <v>8.39</v>
      </c>
    </row>
    <row r="2927" spans="2:4">
      <c r="B2927" s="2">
        <v>41249</v>
      </c>
      <c r="C2927" s="3">
        <v>2.0564</v>
      </c>
      <c r="D2927" s="3">
        <v>8.39</v>
      </c>
    </row>
    <row r="2928" spans="2:4">
      <c r="B2928" s="1" t="s">
        <v>1754</v>
      </c>
      <c r="C2928" s="3">
        <v>2.0604</v>
      </c>
      <c r="D2928" s="3">
        <v>8.39</v>
      </c>
    </row>
    <row r="2929" spans="2:4">
      <c r="B2929" s="1" t="s">
        <v>1755</v>
      </c>
      <c r="C2929" s="3">
        <v>2.0691000000000002</v>
      </c>
      <c r="D2929" s="3">
        <v>8.39</v>
      </c>
    </row>
    <row r="2930" spans="2:4">
      <c r="B2930" s="1" t="s">
        <v>1756</v>
      </c>
      <c r="C2930" s="3">
        <v>2.0442999999999998</v>
      </c>
      <c r="D2930" s="3">
        <v>8.39</v>
      </c>
    </row>
    <row r="2931" spans="2:4">
      <c r="B2931" s="1" t="s">
        <v>1757</v>
      </c>
      <c r="C2931" s="3">
        <v>2.0634000000000001</v>
      </c>
      <c r="D2931" s="3">
        <v>8.39</v>
      </c>
    </row>
    <row r="2932" spans="2:4">
      <c r="B2932" s="1" t="s">
        <v>1758</v>
      </c>
      <c r="C2932" s="3">
        <v>2.044</v>
      </c>
      <c r="D2932" s="3">
        <v>8.39</v>
      </c>
    </row>
    <row r="2933" spans="2:4">
      <c r="B2933" s="1" t="s">
        <v>1759</v>
      </c>
      <c r="C2933" s="3">
        <v>2.0293000000000001</v>
      </c>
      <c r="D2933" s="3">
        <v>8.39</v>
      </c>
    </row>
    <row r="2934" spans="2:4">
      <c r="B2934" s="1" t="s">
        <v>1760</v>
      </c>
      <c r="C2934" s="3">
        <v>2.0363000000000002</v>
      </c>
      <c r="D2934" s="3">
        <v>8.39</v>
      </c>
    </row>
    <row r="2935" spans="2:4">
      <c r="B2935" s="1" t="s">
        <v>1761</v>
      </c>
      <c r="C2935" s="3">
        <v>2.0554999999999999</v>
      </c>
      <c r="D2935" s="3">
        <v>8.39</v>
      </c>
    </row>
    <row r="2936" spans="2:4">
      <c r="B2936" s="1" t="s">
        <v>1762</v>
      </c>
      <c r="C2936" s="3">
        <v>2.0718000000000001</v>
      </c>
      <c r="D2936" s="3">
        <v>8.39</v>
      </c>
    </row>
    <row r="2937" spans="2:4">
      <c r="B2937" s="1" t="s">
        <v>1763</v>
      </c>
      <c r="C2937" s="3">
        <v>2.0743</v>
      </c>
      <c r="D2937" s="3">
        <v>8.39</v>
      </c>
    </row>
    <row r="2938" spans="2:4">
      <c r="B2938" s="1" t="s">
        <v>1764</v>
      </c>
      <c r="C2938" s="3">
        <v>2.0764</v>
      </c>
      <c r="D2938" s="3">
        <v>8.39</v>
      </c>
    </row>
    <row r="2939" spans="2:4">
      <c r="B2939" s="1" t="s">
        <v>1765</v>
      </c>
      <c r="C2939" s="3">
        <v>2.0903999999999998</v>
      </c>
      <c r="D2939" s="3">
        <v>8.39</v>
      </c>
    </row>
    <row r="2940" spans="2:4">
      <c r="B2940" s="1" t="s">
        <v>1766</v>
      </c>
      <c r="C2940" s="3">
        <v>2.0213000000000001</v>
      </c>
      <c r="D2940" s="3">
        <v>8.4</v>
      </c>
    </row>
    <row r="2941" spans="2:4">
      <c r="B2941" s="2">
        <v>40946</v>
      </c>
      <c r="C2941" s="3">
        <v>1.9893000000000001</v>
      </c>
      <c r="D2941" s="3">
        <v>8.39</v>
      </c>
    </row>
    <row r="2942" spans="2:4">
      <c r="B2942" s="2">
        <v>40975</v>
      </c>
      <c r="C2942" s="3">
        <v>1.9887999999999999</v>
      </c>
      <c r="D2942" s="3">
        <v>8.39</v>
      </c>
    </row>
    <row r="2943" spans="2:4">
      <c r="B2943" s="2">
        <v>41006</v>
      </c>
      <c r="C2943" s="3">
        <v>2.0200999999999998</v>
      </c>
      <c r="D2943" s="3">
        <v>8.39</v>
      </c>
    </row>
    <row r="2944" spans="2:4">
      <c r="B2944" s="2">
        <v>41036</v>
      </c>
      <c r="C2944" s="3">
        <v>2.0291999999999999</v>
      </c>
      <c r="D2944" s="3">
        <v>8.39</v>
      </c>
    </row>
    <row r="2945" spans="2:4">
      <c r="B2945" s="2">
        <v>41067</v>
      </c>
      <c r="C2945" s="3">
        <v>2.0358999999999998</v>
      </c>
      <c r="D2945" s="3">
        <v>8.39</v>
      </c>
    </row>
    <row r="2946" spans="2:4">
      <c r="B2946" s="2">
        <v>41159</v>
      </c>
      <c r="C2946" s="3">
        <v>2.0312000000000001</v>
      </c>
      <c r="D2946" s="3">
        <v>8.39</v>
      </c>
    </row>
    <row r="2947" spans="2:4">
      <c r="B2947" s="2">
        <v>41189</v>
      </c>
      <c r="C2947" s="3">
        <v>2.0331999999999999</v>
      </c>
      <c r="D2947" s="3">
        <v>8.39</v>
      </c>
    </row>
    <row r="2948" spans="2:4">
      <c r="B2948" s="2">
        <v>41220</v>
      </c>
      <c r="C2948" s="3">
        <v>2.0310000000000001</v>
      </c>
      <c r="D2948" s="3">
        <v>8.39</v>
      </c>
    </row>
    <row r="2949" spans="2:4">
      <c r="B2949" s="2">
        <v>41250</v>
      </c>
      <c r="C2949" s="3">
        <v>2.0470999999999999</v>
      </c>
      <c r="D2949" s="3">
        <v>7.89</v>
      </c>
    </row>
    <row r="2950" spans="2:4">
      <c r="B2950" s="1" t="s">
        <v>1767</v>
      </c>
      <c r="C2950" s="3">
        <v>2.0337999999999998</v>
      </c>
      <c r="D2950" s="3">
        <v>7.89</v>
      </c>
    </row>
    <row r="2951" spans="2:4">
      <c r="B2951" s="1" t="s">
        <v>1768</v>
      </c>
      <c r="C2951" s="3">
        <v>2.0379999999999998</v>
      </c>
      <c r="D2951" s="3">
        <v>7.89</v>
      </c>
    </row>
    <row r="2952" spans="2:4">
      <c r="B2952" s="1" t="s">
        <v>1769</v>
      </c>
      <c r="C2952" s="3">
        <v>2.0348999999999999</v>
      </c>
      <c r="D2952" s="3">
        <v>7.89</v>
      </c>
    </row>
    <row r="2953" spans="2:4">
      <c r="B2953" s="1" t="s">
        <v>1770</v>
      </c>
      <c r="C2953" s="3">
        <v>2.0257999999999998</v>
      </c>
      <c r="D2953" s="3">
        <v>7.89</v>
      </c>
    </row>
    <row r="2954" spans="2:4">
      <c r="B2954" s="1" t="s">
        <v>1771</v>
      </c>
      <c r="C2954" s="3">
        <v>2.0238999999999998</v>
      </c>
      <c r="D2954" s="3">
        <v>7.89</v>
      </c>
    </row>
    <row r="2955" spans="2:4">
      <c r="B2955" s="1" t="s">
        <v>1772</v>
      </c>
      <c r="C2955" s="3">
        <v>2.0226999999999999</v>
      </c>
      <c r="D2955" s="3">
        <v>7.89</v>
      </c>
    </row>
    <row r="2956" spans="2:4">
      <c r="B2956" s="1" t="s">
        <v>1773</v>
      </c>
      <c r="C2956" s="3">
        <v>2.0411999999999999</v>
      </c>
      <c r="D2956" s="3">
        <v>7.89</v>
      </c>
    </row>
    <row r="2957" spans="2:4">
      <c r="B2957" s="1" t="s">
        <v>1774</v>
      </c>
      <c r="C2957" s="3">
        <v>2.0417999999999998</v>
      </c>
      <c r="D2957" s="3">
        <v>7.89</v>
      </c>
    </row>
    <row r="2958" spans="2:4">
      <c r="B2958" s="1" t="s">
        <v>1775</v>
      </c>
      <c r="C2958" s="3">
        <v>2.0402999999999998</v>
      </c>
      <c r="D2958" s="3">
        <v>7.89</v>
      </c>
    </row>
    <row r="2959" spans="2:4">
      <c r="B2959" s="1" t="s">
        <v>1776</v>
      </c>
      <c r="C2959" s="3">
        <v>2.0255000000000001</v>
      </c>
      <c r="D2959" s="3">
        <v>7.89</v>
      </c>
    </row>
    <row r="2960" spans="2:4">
      <c r="B2960" s="1" t="s">
        <v>1777</v>
      </c>
      <c r="C2960" s="3">
        <v>2.0173000000000001</v>
      </c>
      <c r="D2960" s="3">
        <v>7.89</v>
      </c>
    </row>
    <row r="2961" spans="2:4">
      <c r="B2961" s="1" t="s">
        <v>1778</v>
      </c>
      <c r="C2961" s="3">
        <v>2.0312999999999999</v>
      </c>
      <c r="D2961" s="3">
        <v>7.89</v>
      </c>
    </row>
    <row r="2962" spans="2:4">
      <c r="B2962" s="1" t="s">
        <v>1779</v>
      </c>
      <c r="C2962" s="3">
        <v>2.0499000000000001</v>
      </c>
      <c r="D2962" s="3">
        <v>7.89</v>
      </c>
    </row>
    <row r="2963" spans="2:4">
      <c r="B2963" s="2">
        <v>40916</v>
      </c>
      <c r="C2963" s="3">
        <v>2.0432000000000001</v>
      </c>
      <c r="D2963" s="3">
        <v>7.89</v>
      </c>
    </row>
    <row r="2964" spans="2:4">
      <c r="B2964" s="2">
        <v>40947</v>
      </c>
      <c r="C2964" s="3">
        <v>2.0474999999999999</v>
      </c>
      <c r="D2964" s="3">
        <v>7.89</v>
      </c>
    </row>
    <row r="2965" spans="2:4">
      <c r="B2965" s="2">
        <v>40976</v>
      </c>
      <c r="C2965" s="3">
        <v>2.0312999999999999</v>
      </c>
      <c r="D2965" s="3">
        <v>7.89</v>
      </c>
    </row>
    <row r="2966" spans="2:4">
      <c r="B2966" s="2">
        <v>41068</v>
      </c>
      <c r="C2966" s="3">
        <v>2.0278999999999998</v>
      </c>
      <c r="D2966" s="3">
        <v>7.89</v>
      </c>
    </row>
    <row r="2967" spans="2:4">
      <c r="B2967" s="2">
        <v>41098</v>
      </c>
      <c r="C2967" s="3">
        <v>2.0280999999999998</v>
      </c>
      <c r="D2967" s="3">
        <v>7.89</v>
      </c>
    </row>
    <row r="2968" spans="2:4">
      <c r="B2968" s="2">
        <v>41129</v>
      </c>
      <c r="C2968" s="3">
        <v>2.0272999999999999</v>
      </c>
      <c r="D2968" s="3">
        <v>7.89</v>
      </c>
    </row>
    <row r="2969" spans="2:4">
      <c r="B2969" s="2">
        <v>41160</v>
      </c>
      <c r="C2969" s="3">
        <v>2.0182000000000002</v>
      </c>
      <c r="D2969" s="3">
        <v>7.89</v>
      </c>
    </row>
    <row r="2970" spans="2:4">
      <c r="B2970" s="2">
        <v>41190</v>
      </c>
      <c r="C2970" s="3">
        <v>2.0175000000000001</v>
      </c>
      <c r="D2970" s="3">
        <v>7.89</v>
      </c>
    </row>
    <row r="2971" spans="2:4">
      <c r="B2971" s="1" t="s">
        <v>1780</v>
      </c>
      <c r="C2971" s="3">
        <v>2.0266000000000002</v>
      </c>
      <c r="D2971" s="3">
        <v>7.89</v>
      </c>
    </row>
    <row r="2972" spans="2:4">
      <c r="B2972" s="1" t="s">
        <v>1781</v>
      </c>
      <c r="C2972" s="3">
        <v>2.0257999999999998</v>
      </c>
      <c r="D2972" s="3">
        <v>7.89</v>
      </c>
    </row>
    <row r="2973" spans="2:4">
      <c r="B2973" s="1" t="s">
        <v>1782</v>
      </c>
      <c r="C2973" s="3">
        <v>2.0234000000000001</v>
      </c>
      <c r="D2973" s="3">
        <v>7.89</v>
      </c>
    </row>
    <row r="2974" spans="2:4">
      <c r="B2974" s="1" t="s">
        <v>1783</v>
      </c>
      <c r="C2974" s="3">
        <v>2.0213999999999999</v>
      </c>
      <c r="D2974" s="3">
        <v>7.89</v>
      </c>
    </row>
    <row r="2975" spans="2:4">
      <c r="B2975" s="1" t="s">
        <v>1784</v>
      </c>
      <c r="C2975" s="3">
        <v>2.0182000000000002</v>
      </c>
      <c r="D2975" s="3">
        <v>7.89</v>
      </c>
    </row>
    <row r="2976" spans="2:4">
      <c r="B2976" s="1" t="s">
        <v>1785</v>
      </c>
      <c r="C2976" s="3">
        <v>2.0209000000000001</v>
      </c>
      <c r="D2976" s="3">
        <v>7.89</v>
      </c>
    </row>
    <row r="2977" spans="2:4">
      <c r="B2977" s="1" t="s">
        <v>1786</v>
      </c>
      <c r="C2977" s="3">
        <v>2.0173000000000001</v>
      </c>
      <c r="D2977" s="3">
        <v>7.89</v>
      </c>
    </row>
    <row r="2978" spans="2:4">
      <c r="B2978" s="1" t="s">
        <v>1787</v>
      </c>
      <c r="C2978" s="3">
        <v>2.0209999999999999</v>
      </c>
      <c r="D2978" s="3">
        <v>7.89</v>
      </c>
    </row>
    <row r="2979" spans="2:4">
      <c r="B2979" s="1" t="s">
        <v>1788</v>
      </c>
      <c r="C2979" s="3">
        <v>2.0240999999999998</v>
      </c>
      <c r="D2979" s="3">
        <v>7.89</v>
      </c>
    </row>
    <row r="2980" spans="2:4">
      <c r="B2980" s="1" t="s">
        <v>1789</v>
      </c>
      <c r="C2980" s="3">
        <v>2.0255000000000001</v>
      </c>
      <c r="D2980" s="3">
        <v>7.89</v>
      </c>
    </row>
    <row r="2981" spans="2:4">
      <c r="B2981" s="1" t="s">
        <v>1790</v>
      </c>
      <c r="C2981" s="3">
        <v>2.0293000000000001</v>
      </c>
      <c r="D2981" s="3">
        <v>7.89</v>
      </c>
    </row>
    <row r="2982" spans="2:4">
      <c r="B2982" s="1" t="s">
        <v>1791</v>
      </c>
      <c r="C2982" s="3">
        <v>2.0432999999999999</v>
      </c>
      <c r="D2982" s="3">
        <v>7.89</v>
      </c>
    </row>
    <row r="2983" spans="2:4">
      <c r="B2983" s="1" t="s">
        <v>1792</v>
      </c>
      <c r="C2983" s="3">
        <v>2.0508999999999999</v>
      </c>
      <c r="D2983" s="3">
        <v>7.89</v>
      </c>
    </row>
    <row r="2984" spans="2:4">
      <c r="B2984" s="1" t="s">
        <v>1793</v>
      </c>
      <c r="C2984" s="3">
        <v>2.0512999999999999</v>
      </c>
      <c r="D2984" s="3">
        <v>7.39</v>
      </c>
    </row>
    <row r="2985" spans="2:4">
      <c r="B2985" s="1" t="s">
        <v>1794</v>
      </c>
      <c r="C2985" s="3">
        <v>2.0371999999999999</v>
      </c>
      <c r="D2985" s="3">
        <v>7.39</v>
      </c>
    </row>
    <row r="2986" spans="2:4">
      <c r="B2986" s="2">
        <v>40977</v>
      </c>
      <c r="C2986" s="3">
        <v>2.0335000000000001</v>
      </c>
      <c r="D2986" s="3">
        <v>7.39</v>
      </c>
    </row>
    <row r="2987" spans="2:4">
      <c r="B2987" s="2">
        <v>41008</v>
      </c>
      <c r="C2987" s="3">
        <v>2.0392000000000001</v>
      </c>
      <c r="D2987" s="3">
        <v>7.39</v>
      </c>
    </row>
    <row r="2988" spans="2:4">
      <c r="B2988" s="2">
        <v>41038</v>
      </c>
      <c r="C2988" s="3">
        <v>2.0385</v>
      </c>
      <c r="D2988" s="3">
        <v>7.39</v>
      </c>
    </row>
    <row r="2989" spans="2:4">
      <c r="B2989" s="2">
        <v>41069</v>
      </c>
      <c r="C2989" s="3">
        <v>2.0381</v>
      </c>
      <c r="D2989" s="3">
        <v>7.39</v>
      </c>
    </row>
    <row r="2990" spans="2:4">
      <c r="B2990" s="2">
        <v>41191</v>
      </c>
      <c r="C2990" s="3">
        <v>2.0240999999999998</v>
      </c>
      <c r="D2990" s="3">
        <v>7.39</v>
      </c>
    </row>
    <row r="2991" spans="2:4">
      <c r="B2991" s="2">
        <v>41222</v>
      </c>
      <c r="C2991" s="3">
        <v>2.0196999999999998</v>
      </c>
      <c r="D2991" s="3">
        <v>7.39</v>
      </c>
    </row>
    <row r="2992" spans="2:4">
      <c r="B2992" s="2">
        <v>41252</v>
      </c>
      <c r="C2992" s="3">
        <v>2.0204</v>
      </c>
      <c r="D2992" s="3">
        <v>7.39</v>
      </c>
    </row>
    <row r="2993" spans="2:4">
      <c r="B2993" s="1" t="s">
        <v>1795</v>
      </c>
      <c r="C2993" s="3">
        <v>2.0253999999999999</v>
      </c>
      <c r="D2993" s="3">
        <v>7.39</v>
      </c>
    </row>
    <row r="2994" spans="2:4">
      <c r="B2994" s="1" t="s">
        <v>1796</v>
      </c>
      <c r="C2994" s="3">
        <v>2.0139</v>
      </c>
      <c r="D2994" s="3">
        <v>7.39</v>
      </c>
    </row>
    <row r="2995" spans="2:4">
      <c r="B2995" s="1" t="s">
        <v>1797</v>
      </c>
      <c r="C2995" s="3">
        <v>2.0312000000000001</v>
      </c>
      <c r="D2995" s="3">
        <v>7.39</v>
      </c>
    </row>
    <row r="2996" spans="2:4">
      <c r="B2996" s="1" t="s">
        <v>1798</v>
      </c>
      <c r="C2996" s="3">
        <v>2.0274000000000001</v>
      </c>
      <c r="D2996" s="3">
        <v>7.39</v>
      </c>
    </row>
    <row r="2997" spans="2:4">
      <c r="B2997" s="1" t="s">
        <v>1799</v>
      </c>
      <c r="C2997" s="3">
        <v>2.0236000000000001</v>
      </c>
      <c r="D2997" s="3">
        <v>7.39</v>
      </c>
    </row>
    <row r="2998" spans="2:4">
      <c r="B2998" s="1" t="s">
        <v>1800</v>
      </c>
      <c r="C2998" s="3">
        <v>2.0263</v>
      </c>
      <c r="D2998" s="3">
        <v>7.39</v>
      </c>
    </row>
    <row r="2999" spans="2:4">
      <c r="B2999" s="1" t="s">
        <v>1801</v>
      </c>
      <c r="C2999" s="3">
        <v>2.024</v>
      </c>
      <c r="D2999" s="3">
        <v>7.39</v>
      </c>
    </row>
    <row r="3000" spans="2:4">
      <c r="B3000" s="1" t="s">
        <v>1802</v>
      </c>
      <c r="C3000" s="3">
        <v>2.0272999999999999</v>
      </c>
      <c r="D3000" s="3">
        <v>7.39</v>
      </c>
    </row>
    <row r="3001" spans="2:4">
      <c r="B3001" s="1" t="s">
        <v>1803</v>
      </c>
      <c r="C3001" s="3">
        <v>2.0251000000000001</v>
      </c>
      <c r="D3001" s="3">
        <v>7.39</v>
      </c>
    </row>
    <row r="3002" spans="2:4">
      <c r="B3002" s="1" t="s">
        <v>1804</v>
      </c>
      <c r="C3002" s="3">
        <v>2.0341</v>
      </c>
      <c r="D3002" s="3">
        <v>7.39</v>
      </c>
    </row>
    <row r="3003" spans="2:4">
      <c r="B3003" s="1" t="s">
        <v>1805</v>
      </c>
      <c r="C3003" s="3">
        <v>2.0310999999999999</v>
      </c>
      <c r="D3003" s="3">
        <v>7.39</v>
      </c>
    </row>
    <row r="3004" spans="2:4">
      <c r="B3004" s="1" t="s">
        <v>1806</v>
      </c>
      <c r="C3004" s="3">
        <v>2.0306000000000002</v>
      </c>
      <c r="D3004" s="3">
        <v>7.39</v>
      </c>
    </row>
    <row r="3005" spans="2:4">
      <c r="B3005" s="2">
        <v>40918</v>
      </c>
      <c r="C3005" s="3">
        <v>2.0259999999999998</v>
      </c>
      <c r="D3005" s="3">
        <v>7.39</v>
      </c>
    </row>
    <row r="3006" spans="2:4">
      <c r="B3006" s="2">
        <v>40949</v>
      </c>
      <c r="C3006" s="3">
        <v>2.0266000000000002</v>
      </c>
      <c r="D3006" s="3">
        <v>7.39</v>
      </c>
    </row>
    <row r="3007" spans="2:4">
      <c r="B3007" s="2">
        <v>40978</v>
      </c>
      <c r="C3007" s="3">
        <v>2.0266000000000002</v>
      </c>
      <c r="D3007" s="3">
        <v>7.39</v>
      </c>
    </row>
    <row r="3008" spans="2:4">
      <c r="B3008" s="2">
        <v>41009</v>
      </c>
      <c r="C3008" s="3">
        <v>2.0224000000000002</v>
      </c>
      <c r="D3008" s="3">
        <v>7.39</v>
      </c>
    </row>
    <row r="3009" spans="2:4">
      <c r="B3009" s="2">
        <v>41039</v>
      </c>
      <c r="C3009" s="3">
        <v>2.0246</v>
      </c>
      <c r="D3009" s="3">
        <v>7.39</v>
      </c>
    </row>
    <row r="3010" spans="2:4">
      <c r="B3010" s="2">
        <v>41131</v>
      </c>
      <c r="C3010" s="3">
        <v>2.0312999999999999</v>
      </c>
      <c r="D3010" s="3">
        <v>7.39</v>
      </c>
    </row>
    <row r="3011" spans="2:4">
      <c r="B3011" s="2">
        <v>41162</v>
      </c>
      <c r="C3011" s="3">
        <v>2.0337000000000001</v>
      </c>
      <c r="D3011" s="3">
        <v>7.39</v>
      </c>
    </row>
    <row r="3012" spans="2:4">
      <c r="B3012" s="2">
        <v>41192</v>
      </c>
      <c r="C3012" s="3">
        <v>2.0377999999999998</v>
      </c>
      <c r="D3012" s="3">
        <v>7.39</v>
      </c>
    </row>
    <row r="3013" spans="2:4">
      <c r="B3013" s="2">
        <v>41223</v>
      </c>
      <c r="C3013" s="3">
        <v>2.0369000000000002</v>
      </c>
      <c r="D3013" s="3">
        <v>7.14</v>
      </c>
    </row>
    <row r="3014" spans="2:4">
      <c r="B3014" s="1" t="s">
        <v>1807</v>
      </c>
      <c r="C3014" s="3">
        <v>2.0381999999999998</v>
      </c>
      <c r="D3014" s="3">
        <v>7.14</v>
      </c>
    </row>
    <row r="3015" spans="2:4">
      <c r="B3015" s="1" t="s">
        <v>1808</v>
      </c>
      <c r="C3015" s="3">
        <v>2.0350999999999999</v>
      </c>
      <c r="D3015" s="3">
        <v>7.14</v>
      </c>
    </row>
    <row r="3016" spans="2:4">
      <c r="B3016" s="1" t="s">
        <v>1809</v>
      </c>
      <c r="C3016" s="3">
        <v>2.0335999999999999</v>
      </c>
      <c r="D3016" s="3">
        <v>7.14</v>
      </c>
    </row>
    <row r="3017" spans="2:4">
      <c r="B3017" s="1" t="s">
        <v>1810</v>
      </c>
      <c r="C3017" s="3">
        <v>2.0295000000000001</v>
      </c>
      <c r="D3017" s="3">
        <v>7.14</v>
      </c>
    </row>
    <row r="3018" spans="2:4">
      <c r="B3018" s="1" t="s">
        <v>1811</v>
      </c>
      <c r="C3018" s="3">
        <v>2.0272000000000001</v>
      </c>
      <c r="D3018" s="3">
        <v>7.14</v>
      </c>
    </row>
    <row r="3019" spans="2:4">
      <c r="B3019" s="1" t="s">
        <v>1812</v>
      </c>
      <c r="C3019" s="3">
        <v>2.0266000000000002</v>
      </c>
      <c r="D3019" s="3">
        <v>7.14</v>
      </c>
    </row>
    <row r="3020" spans="2:4">
      <c r="B3020" s="1" t="s">
        <v>1813</v>
      </c>
      <c r="C3020" s="3">
        <v>2.0286</v>
      </c>
      <c r="D3020" s="3">
        <v>7.14</v>
      </c>
    </row>
    <row r="3021" spans="2:4">
      <c r="B3021" s="1" t="s">
        <v>1814</v>
      </c>
      <c r="C3021" s="3">
        <v>2.0263</v>
      </c>
      <c r="D3021" s="3">
        <v>7.14</v>
      </c>
    </row>
    <row r="3022" spans="2:4">
      <c r="B3022" s="1" t="s">
        <v>1815</v>
      </c>
      <c r="C3022" s="3">
        <v>2.0261</v>
      </c>
      <c r="D3022" s="3">
        <v>7.14</v>
      </c>
    </row>
    <row r="3023" spans="2:4">
      <c r="B3023" s="1" t="s">
        <v>1816</v>
      </c>
      <c r="C3023" s="3">
        <v>2.0263</v>
      </c>
      <c r="D3023" s="3">
        <v>7.14</v>
      </c>
    </row>
    <row r="3024" spans="2:4">
      <c r="B3024" s="1" t="s">
        <v>1817</v>
      </c>
      <c r="C3024" s="3">
        <v>2.0295999999999998</v>
      </c>
      <c r="D3024" s="3">
        <v>7.14</v>
      </c>
    </row>
    <row r="3025" spans="2:4">
      <c r="B3025" s="1" t="s">
        <v>1818</v>
      </c>
      <c r="C3025" s="3">
        <v>2.0323000000000002</v>
      </c>
      <c r="D3025" s="3">
        <v>7.14</v>
      </c>
    </row>
    <row r="3026" spans="2:4">
      <c r="B3026" s="1" t="s">
        <v>1819</v>
      </c>
      <c r="C3026" s="3">
        <v>2.0312999999999999</v>
      </c>
      <c r="D3026" s="3">
        <v>7.14</v>
      </c>
    </row>
    <row r="3027" spans="2:4">
      <c r="B3027" s="2">
        <v>40919</v>
      </c>
      <c r="C3027" s="3">
        <v>2.0312000000000001</v>
      </c>
      <c r="D3027" s="3">
        <v>7.14</v>
      </c>
    </row>
    <row r="3028" spans="2:4">
      <c r="B3028" s="2">
        <v>41040</v>
      </c>
      <c r="C3028" s="3">
        <v>2.0350000000000001</v>
      </c>
      <c r="D3028" s="3">
        <v>7.14</v>
      </c>
    </row>
    <row r="3029" spans="2:4">
      <c r="B3029" s="2">
        <v>41071</v>
      </c>
      <c r="C3029" s="3">
        <v>2.0341</v>
      </c>
      <c r="D3029" s="3">
        <v>7.14</v>
      </c>
    </row>
    <row r="3030" spans="2:4">
      <c r="B3030" s="2">
        <v>41101</v>
      </c>
      <c r="C3030" s="3">
        <v>2.0329999999999999</v>
      </c>
      <c r="D3030" s="3">
        <v>7.14</v>
      </c>
    </row>
    <row r="3031" spans="2:4">
      <c r="B3031" s="2">
        <v>41132</v>
      </c>
      <c r="C3031" s="3">
        <v>2.0356999999999998</v>
      </c>
      <c r="D3031" s="3">
        <v>7.14</v>
      </c>
    </row>
    <row r="3032" spans="2:4">
      <c r="B3032" s="2">
        <v>41163</v>
      </c>
      <c r="C3032" s="3">
        <v>2.0512000000000001</v>
      </c>
      <c r="D3032" s="3">
        <v>7.14</v>
      </c>
    </row>
    <row r="3033" spans="2:4">
      <c r="B3033" s="2">
        <v>41254</v>
      </c>
      <c r="C3033" s="3">
        <v>2.0476000000000001</v>
      </c>
      <c r="D3033" s="3">
        <v>7.14</v>
      </c>
    </row>
    <row r="3034" spans="2:4">
      <c r="B3034" s="1" t="s">
        <v>1820</v>
      </c>
      <c r="C3034" s="3">
        <v>2.0613999999999999</v>
      </c>
      <c r="D3034" s="3">
        <v>7.14</v>
      </c>
    </row>
    <row r="3035" spans="2:4">
      <c r="B3035" s="1" t="s">
        <v>1821</v>
      </c>
      <c r="C3035" s="3">
        <v>2.0629</v>
      </c>
      <c r="D3035" s="3">
        <v>7.14</v>
      </c>
    </row>
    <row r="3036" spans="2:4">
      <c r="B3036" s="1" t="s">
        <v>1822</v>
      </c>
      <c r="C3036" s="3">
        <v>2.0712000000000002</v>
      </c>
      <c r="D3036" s="3">
        <v>7.14</v>
      </c>
    </row>
    <row r="3037" spans="2:4">
      <c r="B3037" s="1" t="s">
        <v>1823</v>
      </c>
      <c r="C3037" s="3">
        <v>2.0745</v>
      </c>
      <c r="D3037" s="3">
        <v>7.14</v>
      </c>
    </row>
    <row r="3038" spans="2:4">
      <c r="B3038" s="1" t="s">
        <v>1824</v>
      </c>
      <c r="C3038" s="3">
        <v>2.0834999999999999</v>
      </c>
      <c r="D3038" s="3">
        <v>7.14</v>
      </c>
    </row>
    <row r="3039" spans="2:4">
      <c r="B3039" s="1" t="s">
        <v>1825</v>
      </c>
      <c r="C3039" s="3">
        <v>2.0924</v>
      </c>
      <c r="D3039" s="3">
        <v>7.14</v>
      </c>
    </row>
    <row r="3040" spans="2:4">
      <c r="B3040" s="1" t="s">
        <v>1826</v>
      </c>
      <c r="C3040" s="3">
        <v>2.0912000000000002</v>
      </c>
      <c r="D3040" s="3">
        <v>7.14</v>
      </c>
    </row>
    <row r="3041" spans="2:4">
      <c r="B3041" s="1" t="s">
        <v>1827</v>
      </c>
      <c r="C3041" s="3">
        <v>2.0985</v>
      </c>
      <c r="D3041" s="3">
        <v>7.14</v>
      </c>
    </row>
    <row r="3042" spans="2:4">
      <c r="B3042" s="1" t="s">
        <v>1828</v>
      </c>
      <c r="C3042" s="3">
        <v>2.0787</v>
      </c>
      <c r="D3042" s="3">
        <v>7.14</v>
      </c>
    </row>
    <row r="3043" spans="2:4">
      <c r="B3043" s="1" t="s">
        <v>1829</v>
      </c>
      <c r="C3043" s="3">
        <v>2.0752000000000002</v>
      </c>
      <c r="D3043" s="3">
        <v>7.14</v>
      </c>
    </row>
    <row r="3044" spans="2:4">
      <c r="B3044" s="1" t="s">
        <v>1830</v>
      </c>
      <c r="C3044" s="3">
        <v>2.0912000000000002</v>
      </c>
      <c r="D3044" s="3">
        <v>7.14</v>
      </c>
    </row>
    <row r="3045" spans="2:4">
      <c r="B3045" s="1" t="s">
        <v>1831</v>
      </c>
      <c r="C3045" s="3">
        <v>2.0991</v>
      </c>
      <c r="D3045" s="3">
        <v>7.14</v>
      </c>
    </row>
    <row r="3046" spans="2:4">
      <c r="B3046" s="1" t="s">
        <v>1832</v>
      </c>
      <c r="C3046" s="3">
        <v>2.1074000000000002</v>
      </c>
      <c r="D3046" s="3">
        <v>7.14</v>
      </c>
    </row>
    <row r="3047" spans="2:4">
      <c r="B3047" s="2">
        <v>40980</v>
      </c>
      <c r="C3047" s="3">
        <v>2.1120999999999999</v>
      </c>
      <c r="D3047" s="3">
        <v>7.14</v>
      </c>
    </row>
    <row r="3048" spans="2:4">
      <c r="B3048" s="2">
        <v>41011</v>
      </c>
      <c r="C3048" s="3">
        <v>2.1076999999999999</v>
      </c>
      <c r="D3048" s="3">
        <v>7.14</v>
      </c>
    </row>
    <row r="3049" spans="2:4">
      <c r="B3049" s="2">
        <v>41041</v>
      </c>
      <c r="C3049" s="3">
        <v>2.1046</v>
      </c>
      <c r="D3049" s="3">
        <v>7.14</v>
      </c>
    </row>
    <row r="3050" spans="2:4">
      <c r="B3050" s="2">
        <v>41072</v>
      </c>
      <c r="C3050" s="3">
        <v>2.0836000000000001</v>
      </c>
      <c r="D3050" s="3">
        <v>7.14</v>
      </c>
    </row>
    <row r="3051" spans="2:4">
      <c r="B3051" s="2">
        <v>41102</v>
      </c>
      <c r="C3051" s="3">
        <v>2.0804</v>
      </c>
      <c r="D3051" s="3">
        <v>7.14</v>
      </c>
    </row>
    <row r="3052" spans="2:4">
      <c r="B3052" s="2">
        <v>41194</v>
      </c>
      <c r="C3052" s="3">
        <v>2.081</v>
      </c>
      <c r="D3052" s="3">
        <v>7.14</v>
      </c>
    </row>
    <row r="3053" spans="2:4">
      <c r="B3053" s="2">
        <v>41225</v>
      </c>
      <c r="C3053" s="3">
        <v>2.0743</v>
      </c>
      <c r="D3053" s="3">
        <v>7.13</v>
      </c>
    </row>
    <row r="3054" spans="2:4">
      <c r="B3054" s="2">
        <v>41255</v>
      </c>
      <c r="C3054" s="3">
        <v>2.0800999999999998</v>
      </c>
      <c r="D3054" s="3">
        <v>7.13</v>
      </c>
    </row>
    <row r="3055" spans="2:4">
      <c r="B3055" s="1" t="s">
        <v>1833</v>
      </c>
      <c r="C3055" s="3">
        <v>2.0750999999999999</v>
      </c>
      <c r="D3055" s="3">
        <v>7.13</v>
      </c>
    </row>
    <row r="3056" spans="2:4">
      <c r="B3056" s="1" t="s">
        <v>1834</v>
      </c>
      <c r="C3056" s="3">
        <v>2.0840000000000001</v>
      </c>
      <c r="D3056" s="3">
        <v>7.12</v>
      </c>
    </row>
    <row r="3057" spans="2:4">
      <c r="B3057" s="1" t="s">
        <v>1835</v>
      </c>
      <c r="C3057" s="3">
        <v>2.0901999999999998</v>
      </c>
      <c r="D3057" s="3">
        <v>7.12</v>
      </c>
    </row>
    <row r="3058" spans="2:4">
      <c r="B3058" s="1" t="s">
        <v>1836</v>
      </c>
      <c r="C3058" s="3">
        <v>2.0966</v>
      </c>
      <c r="D3058" s="3">
        <v>7.11</v>
      </c>
    </row>
    <row r="3059" spans="2:4">
      <c r="B3059" s="1" t="s">
        <v>1837</v>
      </c>
      <c r="C3059" s="3">
        <v>2.0790999999999999</v>
      </c>
      <c r="D3059" s="3">
        <v>7.11</v>
      </c>
    </row>
    <row r="3060" spans="2:4">
      <c r="B3060" s="1" t="s">
        <v>1838</v>
      </c>
      <c r="C3060" s="3">
        <v>2.0625</v>
      </c>
      <c r="D3060" s="3">
        <v>7.11</v>
      </c>
    </row>
    <row r="3061" spans="2:4">
      <c r="B3061" s="1" t="s">
        <v>1839</v>
      </c>
      <c r="C3061" s="3">
        <v>2.0758000000000001</v>
      </c>
      <c r="D3061" s="3">
        <v>7.11</v>
      </c>
    </row>
    <row r="3062" spans="2:4">
      <c r="B3062" s="1" t="s">
        <v>1840</v>
      </c>
      <c r="C3062" s="3">
        <v>2.0773999999999999</v>
      </c>
      <c r="D3062" s="3">
        <v>7.19</v>
      </c>
    </row>
    <row r="3063" spans="2:4">
      <c r="B3063" s="1" t="s">
        <v>1841</v>
      </c>
      <c r="C3063" s="3">
        <v>2.0569000000000002</v>
      </c>
      <c r="D3063" s="3">
        <v>7.24</v>
      </c>
    </row>
    <row r="3064" spans="2:4">
      <c r="B3064" s="1" t="s">
        <v>1842</v>
      </c>
      <c r="C3064" s="3">
        <v>2.0482999999999998</v>
      </c>
      <c r="D3064" s="3">
        <v>7.25</v>
      </c>
    </row>
    <row r="3065" spans="2:4">
      <c r="B3065" s="1" t="s">
        <v>1843</v>
      </c>
      <c r="C3065" s="3">
        <v>2.0434999999999999</v>
      </c>
      <c r="D3065" s="3">
        <v>7.27</v>
      </c>
    </row>
    <row r="3066" spans="2:4">
      <c r="B3066" s="1" t="s">
        <v>1844</v>
      </c>
      <c r="C3066" s="3">
        <v>2.0434999999999999</v>
      </c>
      <c r="D3066" s="3">
        <v>7.29</v>
      </c>
    </row>
    <row r="3067" spans="2:4">
      <c r="B3067" s="2">
        <v>41306</v>
      </c>
      <c r="C3067" s="3">
        <v>2.0415000000000001</v>
      </c>
      <c r="D3067" s="3">
        <v>7.11</v>
      </c>
    </row>
    <row r="3068" spans="2:4">
      <c r="B3068" s="2">
        <v>41334</v>
      </c>
      <c r="C3068" s="3">
        <v>2.0464000000000002</v>
      </c>
      <c r="D3068" s="3">
        <v>7.11</v>
      </c>
    </row>
    <row r="3069" spans="2:4">
      <c r="B3069" s="2">
        <v>41365</v>
      </c>
      <c r="C3069" s="3">
        <v>2.0425</v>
      </c>
      <c r="D3069" s="3">
        <v>7.11</v>
      </c>
    </row>
    <row r="3070" spans="2:4">
      <c r="B3070" s="2">
        <v>41456</v>
      </c>
      <c r="C3070" s="3">
        <v>2.0312000000000001</v>
      </c>
      <c r="D3070" s="3">
        <v>7.11</v>
      </c>
    </row>
    <row r="3071" spans="2:4">
      <c r="B3071" s="2">
        <v>41487</v>
      </c>
      <c r="C3071" s="3">
        <v>2.0286</v>
      </c>
      <c r="D3071" s="3">
        <v>7.11</v>
      </c>
    </row>
    <row r="3072" spans="2:4">
      <c r="B3072" s="2">
        <v>41518</v>
      </c>
      <c r="C3072" s="3">
        <v>2.0417000000000001</v>
      </c>
      <c r="D3072" s="3">
        <v>7.11</v>
      </c>
    </row>
    <row r="3073" spans="2:4">
      <c r="B3073" s="2">
        <v>41548</v>
      </c>
      <c r="C3073" s="3">
        <v>2.0358000000000001</v>
      </c>
      <c r="D3073" s="3">
        <v>7.11</v>
      </c>
    </row>
    <row r="3074" spans="2:4">
      <c r="B3074" s="2">
        <v>41579</v>
      </c>
      <c r="C3074" s="3">
        <v>2.0341</v>
      </c>
      <c r="D3074" s="3">
        <v>7.11</v>
      </c>
    </row>
    <row r="3075" spans="2:4">
      <c r="B3075" s="1" t="s">
        <v>1845</v>
      </c>
      <c r="C3075" s="3">
        <v>2.0333999999999999</v>
      </c>
      <c r="D3075" s="3">
        <v>7.11</v>
      </c>
    </row>
    <row r="3076" spans="2:4">
      <c r="B3076" s="1" t="s">
        <v>1846</v>
      </c>
      <c r="C3076" s="3">
        <v>2.0373999999999999</v>
      </c>
      <c r="D3076" s="3">
        <v>7.11</v>
      </c>
    </row>
    <row r="3077" spans="2:4">
      <c r="B3077" s="1" t="s">
        <v>1847</v>
      </c>
      <c r="C3077" s="3">
        <v>2.0409000000000002</v>
      </c>
      <c r="D3077" s="3">
        <v>7.11</v>
      </c>
    </row>
    <row r="3078" spans="2:4">
      <c r="B3078" s="1" t="s">
        <v>1848</v>
      </c>
      <c r="C3078" s="3">
        <v>2.0411000000000001</v>
      </c>
      <c r="D3078" s="3">
        <v>7.11</v>
      </c>
    </row>
    <row r="3079" spans="2:4">
      <c r="B3079" s="1" t="s">
        <v>1849</v>
      </c>
      <c r="C3079" s="3">
        <v>2.0440999999999998</v>
      </c>
      <c r="D3079" s="3">
        <v>7.11</v>
      </c>
    </row>
    <row r="3080" spans="2:4">
      <c r="B3080" s="1" t="s">
        <v>1850</v>
      </c>
      <c r="C3080" s="3">
        <v>2.0419999999999998</v>
      </c>
      <c r="D3080" s="3">
        <v>7.11</v>
      </c>
    </row>
    <row r="3081" spans="2:4">
      <c r="B3081" s="1" t="s">
        <v>1851</v>
      </c>
      <c r="C3081" s="3">
        <v>2.0470999999999999</v>
      </c>
      <c r="D3081" s="3">
        <v>7.11</v>
      </c>
    </row>
    <row r="3082" spans="2:4">
      <c r="B3082" s="1" t="s">
        <v>1852</v>
      </c>
      <c r="C3082" s="3">
        <v>2.0394000000000001</v>
      </c>
      <c r="D3082" s="3">
        <v>7.11</v>
      </c>
    </row>
    <row r="3083" spans="2:4">
      <c r="B3083" s="1" t="s">
        <v>1853</v>
      </c>
      <c r="C3083" s="3">
        <v>2.0344000000000002</v>
      </c>
      <c r="D3083" s="3">
        <v>7.11</v>
      </c>
    </row>
    <row r="3084" spans="2:4">
      <c r="B3084" s="1" t="s">
        <v>1854</v>
      </c>
      <c r="C3084" s="3">
        <v>2.0285000000000002</v>
      </c>
      <c r="D3084" s="3">
        <v>7.11</v>
      </c>
    </row>
    <row r="3085" spans="2:4">
      <c r="B3085" s="1" t="s">
        <v>1855</v>
      </c>
      <c r="C3085" s="3">
        <v>2.0240999999999998</v>
      </c>
      <c r="D3085" s="3">
        <v>7.11</v>
      </c>
    </row>
    <row r="3086" spans="2:4">
      <c r="B3086" s="1" t="s">
        <v>1856</v>
      </c>
      <c r="C3086" s="3">
        <v>1.9912000000000001</v>
      </c>
      <c r="D3086" s="3">
        <v>7.11</v>
      </c>
    </row>
    <row r="3087" spans="2:4">
      <c r="B3087" s="1" t="s">
        <v>1857</v>
      </c>
      <c r="C3087" s="3">
        <v>1.99</v>
      </c>
      <c r="D3087" s="3">
        <v>7.11</v>
      </c>
    </row>
    <row r="3088" spans="2:4">
      <c r="B3088" s="1" t="s">
        <v>1858</v>
      </c>
      <c r="C3088" s="3">
        <v>1.9883</v>
      </c>
      <c r="D3088" s="3">
        <v>7.11</v>
      </c>
    </row>
    <row r="3089" spans="2:4">
      <c r="B3089" s="2">
        <v>41276</v>
      </c>
      <c r="C3089" s="3">
        <v>1.9843</v>
      </c>
      <c r="D3089" s="3">
        <v>7.11</v>
      </c>
    </row>
    <row r="3090" spans="2:4">
      <c r="B3090" s="2">
        <v>41366</v>
      </c>
      <c r="C3090" s="3">
        <v>1.9893000000000001</v>
      </c>
      <c r="D3090" s="3">
        <v>7.11</v>
      </c>
    </row>
    <row r="3091" spans="2:4">
      <c r="B3091" s="2">
        <v>41396</v>
      </c>
      <c r="C3091" s="3">
        <v>1.9881</v>
      </c>
      <c r="D3091" s="3">
        <v>7.11</v>
      </c>
    </row>
    <row r="3092" spans="2:4">
      <c r="B3092" s="2">
        <v>41427</v>
      </c>
      <c r="C3092" s="3">
        <v>1.9883999999999999</v>
      </c>
      <c r="D3092" s="3">
        <v>7.11</v>
      </c>
    </row>
    <row r="3093" spans="2:4">
      <c r="B3093" s="2">
        <v>41457</v>
      </c>
      <c r="C3093" s="3">
        <v>1.9789000000000001</v>
      </c>
      <c r="D3093" s="3">
        <v>7.11</v>
      </c>
    </row>
    <row r="3094" spans="2:4">
      <c r="B3094" s="2">
        <v>41488</v>
      </c>
      <c r="C3094" s="3">
        <v>1.9636</v>
      </c>
      <c r="D3094" s="3">
        <v>7.11</v>
      </c>
    </row>
    <row r="3095" spans="2:4">
      <c r="B3095" s="1" t="s">
        <v>1859</v>
      </c>
      <c r="C3095" s="3">
        <v>1.9670000000000001</v>
      </c>
      <c r="D3095" s="3">
        <v>7.11</v>
      </c>
    </row>
    <row r="3096" spans="2:4">
      <c r="B3096" s="1" t="s">
        <v>1860</v>
      </c>
      <c r="C3096" s="3">
        <v>1.9665999999999999</v>
      </c>
      <c r="D3096" s="3">
        <v>7.11</v>
      </c>
    </row>
    <row r="3097" spans="2:4">
      <c r="B3097" s="1" t="s">
        <v>1861</v>
      </c>
      <c r="C3097" s="3">
        <v>1.96</v>
      </c>
      <c r="D3097" s="3">
        <v>7.11</v>
      </c>
    </row>
    <row r="3098" spans="2:4">
      <c r="B3098" s="1" t="s">
        <v>1862</v>
      </c>
      <c r="C3098" s="3">
        <v>1.9676</v>
      </c>
      <c r="D3098" s="3">
        <v>7.11</v>
      </c>
    </row>
    <row r="3099" spans="2:4">
      <c r="B3099" s="1" t="s">
        <v>1863</v>
      </c>
      <c r="C3099" s="3">
        <v>1.9597</v>
      </c>
      <c r="D3099" s="3">
        <v>7.11</v>
      </c>
    </row>
    <row r="3100" spans="2:4">
      <c r="B3100" s="1" t="s">
        <v>1864</v>
      </c>
      <c r="C3100" s="3">
        <v>1.9570000000000001</v>
      </c>
      <c r="D3100" s="3">
        <v>7.11</v>
      </c>
    </row>
    <row r="3101" spans="2:4">
      <c r="B3101" s="1" t="s">
        <v>1865</v>
      </c>
      <c r="C3101" s="3">
        <v>1.972</v>
      </c>
      <c r="D3101" s="3">
        <v>7.11</v>
      </c>
    </row>
    <row r="3102" spans="2:4">
      <c r="B3102" s="1" t="s">
        <v>1866</v>
      </c>
      <c r="C3102" s="3">
        <v>1.9704999999999999</v>
      </c>
      <c r="D3102" s="3">
        <v>7.11</v>
      </c>
    </row>
    <row r="3103" spans="2:4">
      <c r="B3103" s="1" t="s">
        <v>1867</v>
      </c>
      <c r="C3103" s="3">
        <v>1.9676</v>
      </c>
      <c r="D3103" s="3">
        <v>7.11</v>
      </c>
    </row>
    <row r="3104" spans="2:4">
      <c r="B3104" s="1" t="s">
        <v>1868</v>
      </c>
      <c r="C3104" s="3">
        <v>1.9818</v>
      </c>
      <c r="D3104" s="3">
        <v>7.18</v>
      </c>
    </row>
    <row r="3105" spans="2:4">
      <c r="B3105" s="1" t="s">
        <v>1869</v>
      </c>
      <c r="C3105" s="3">
        <v>1.9806999999999999</v>
      </c>
      <c r="D3105" s="3">
        <v>7.2</v>
      </c>
    </row>
    <row r="3106" spans="2:4">
      <c r="B3106" s="1" t="s">
        <v>1870</v>
      </c>
      <c r="C3106" s="3">
        <v>1.9754</v>
      </c>
      <c r="D3106" s="3">
        <v>7.2</v>
      </c>
    </row>
    <row r="3107" spans="2:4">
      <c r="B3107" s="2">
        <v>41277</v>
      </c>
      <c r="C3107" s="3">
        <v>1.9847999999999999</v>
      </c>
      <c r="D3107" s="3">
        <v>7.14</v>
      </c>
    </row>
    <row r="3108" spans="2:4">
      <c r="B3108" s="2">
        <v>41367</v>
      </c>
      <c r="C3108" s="3">
        <v>1.9826999999999999</v>
      </c>
      <c r="D3108" s="3">
        <v>7.12</v>
      </c>
    </row>
    <row r="3109" spans="2:4">
      <c r="B3109" s="2">
        <v>41397</v>
      </c>
      <c r="C3109" s="3">
        <v>1.9693000000000001</v>
      </c>
      <c r="D3109" s="3">
        <v>7.12</v>
      </c>
    </row>
    <row r="3110" spans="2:4">
      <c r="B3110" s="2">
        <v>41428</v>
      </c>
      <c r="C3110" s="3">
        <v>1.9673</v>
      </c>
      <c r="D3110" s="3">
        <v>7.14</v>
      </c>
    </row>
    <row r="3111" spans="2:4">
      <c r="B3111" s="2">
        <v>41458</v>
      </c>
      <c r="C3111" s="3">
        <v>1.9641999999999999</v>
      </c>
      <c r="D3111" s="3">
        <v>7.12</v>
      </c>
    </row>
    <row r="3112" spans="2:4">
      <c r="B3112" s="2">
        <v>41489</v>
      </c>
      <c r="C3112" s="3">
        <v>1.9528000000000001</v>
      </c>
      <c r="D3112" s="3">
        <v>7.13</v>
      </c>
    </row>
    <row r="3113" spans="2:4">
      <c r="B3113" s="2">
        <v>41581</v>
      </c>
      <c r="C3113" s="3">
        <v>1.9552</v>
      </c>
      <c r="D3113" s="3">
        <v>7.13</v>
      </c>
    </row>
    <row r="3114" spans="2:4">
      <c r="B3114" s="2">
        <v>41611</v>
      </c>
      <c r="C3114" s="3">
        <v>1.9584999999999999</v>
      </c>
      <c r="D3114" s="3">
        <v>7.14</v>
      </c>
    </row>
    <row r="3115" spans="2:4">
      <c r="B3115" s="1" t="s">
        <v>1871</v>
      </c>
      <c r="C3115" s="3">
        <v>1.9619</v>
      </c>
      <c r="D3115" s="3">
        <v>7.15</v>
      </c>
    </row>
    <row r="3116" spans="2:4">
      <c r="B3116" s="1" t="s">
        <v>1872</v>
      </c>
      <c r="C3116" s="3">
        <v>1.9676</v>
      </c>
      <c r="D3116" s="3">
        <v>7.16</v>
      </c>
    </row>
    <row r="3117" spans="2:4">
      <c r="B3117" s="1" t="s">
        <v>1873</v>
      </c>
      <c r="C3117" s="3">
        <v>1.9749000000000001</v>
      </c>
      <c r="D3117" s="3">
        <v>7.16</v>
      </c>
    </row>
    <row r="3118" spans="2:4">
      <c r="B3118" s="1" t="s">
        <v>1874</v>
      </c>
      <c r="C3118" s="3">
        <v>1.9871000000000001</v>
      </c>
      <c r="D3118" s="3">
        <v>7.16</v>
      </c>
    </row>
    <row r="3119" spans="2:4">
      <c r="B3119" s="1" t="s">
        <v>1875</v>
      </c>
      <c r="C3119" s="3">
        <v>1.9830000000000001</v>
      </c>
      <c r="D3119" s="3">
        <v>7.16</v>
      </c>
    </row>
    <row r="3120" spans="2:4">
      <c r="B3120" s="1" t="s">
        <v>1876</v>
      </c>
      <c r="C3120" s="3">
        <v>1.9867999999999999</v>
      </c>
      <c r="D3120" s="3">
        <v>7.16</v>
      </c>
    </row>
    <row r="3121" spans="2:4">
      <c r="B3121" s="1" t="s">
        <v>1877</v>
      </c>
      <c r="C3121" s="3">
        <v>1.9931000000000001</v>
      </c>
      <c r="D3121" s="3">
        <v>7.16</v>
      </c>
    </row>
    <row r="3122" spans="2:4">
      <c r="B3122" s="1" t="s">
        <v>1878</v>
      </c>
      <c r="C3122" s="3">
        <v>2.0125999999999999</v>
      </c>
      <c r="D3122" s="3">
        <v>7.16</v>
      </c>
    </row>
    <row r="3123" spans="2:4">
      <c r="B3123" s="1" t="s">
        <v>1879</v>
      </c>
      <c r="C3123" s="3">
        <v>2.0139999999999998</v>
      </c>
      <c r="D3123" s="3">
        <v>7.16</v>
      </c>
    </row>
    <row r="3124" spans="2:4">
      <c r="B3124" s="1" t="s">
        <v>1880</v>
      </c>
      <c r="C3124" s="3">
        <v>2.0087000000000002</v>
      </c>
      <c r="D3124" s="3">
        <v>7.16</v>
      </c>
    </row>
    <row r="3125" spans="2:4">
      <c r="B3125" s="1" t="s">
        <v>1881</v>
      </c>
      <c r="C3125" s="3">
        <v>2.0185</v>
      </c>
      <c r="D3125" s="3">
        <v>7.16</v>
      </c>
    </row>
    <row r="3126" spans="2:4">
      <c r="B3126" s="1" t="s">
        <v>1882</v>
      </c>
      <c r="C3126" s="3">
        <v>2.0137999999999998</v>
      </c>
      <c r="D3126" s="3">
        <v>7.16</v>
      </c>
    </row>
    <row r="3127" spans="2:4">
      <c r="B3127" s="2">
        <v>41278</v>
      </c>
      <c r="C3127" s="3">
        <v>2.0186000000000002</v>
      </c>
      <c r="D3127" s="3">
        <v>7.16</v>
      </c>
    </row>
    <row r="3128" spans="2:4">
      <c r="B3128" s="2">
        <v>41309</v>
      </c>
      <c r="C3128" s="3">
        <v>2.0179</v>
      </c>
      <c r="D3128" s="3">
        <v>7.16</v>
      </c>
    </row>
    <row r="3129" spans="2:4">
      <c r="B3129" s="2">
        <v>41337</v>
      </c>
      <c r="C3129" s="3">
        <v>2.0238999999999998</v>
      </c>
      <c r="D3129" s="3">
        <v>7.16</v>
      </c>
    </row>
    <row r="3130" spans="2:4">
      <c r="B3130" s="2">
        <v>41368</v>
      </c>
      <c r="C3130" s="3">
        <v>2.0200999999999998</v>
      </c>
      <c r="D3130" s="3">
        <v>7.16</v>
      </c>
    </row>
    <row r="3131" spans="2:4">
      <c r="B3131" s="2">
        <v>41398</v>
      </c>
      <c r="C3131" s="3">
        <v>2.0034999999999998</v>
      </c>
      <c r="D3131" s="3">
        <v>7.16</v>
      </c>
    </row>
    <row r="3132" spans="2:4">
      <c r="B3132" s="2">
        <v>41490</v>
      </c>
      <c r="C3132" s="3">
        <v>1.9902</v>
      </c>
      <c r="D3132" s="3">
        <v>7.16</v>
      </c>
    </row>
    <row r="3133" spans="2:4">
      <c r="B3133" s="2">
        <v>41521</v>
      </c>
      <c r="C3133" s="3">
        <v>1.9861</v>
      </c>
      <c r="D3133" s="3">
        <v>7.16</v>
      </c>
    </row>
    <row r="3134" spans="2:4">
      <c r="B3134" s="2">
        <v>41551</v>
      </c>
      <c r="C3134" s="3">
        <v>1.9810000000000001</v>
      </c>
      <c r="D3134" s="3">
        <v>7.16</v>
      </c>
    </row>
    <row r="3135" spans="2:4">
      <c r="B3135" s="2">
        <v>41582</v>
      </c>
      <c r="C3135" s="3">
        <v>1.9736</v>
      </c>
      <c r="D3135" s="3">
        <v>7.16</v>
      </c>
    </row>
    <row r="3136" spans="2:4">
      <c r="B3136" s="2">
        <v>41612</v>
      </c>
      <c r="C3136" s="3">
        <v>1.9761</v>
      </c>
      <c r="D3136" s="3">
        <v>7.16</v>
      </c>
    </row>
    <row r="3137" spans="2:4">
      <c r="B3137" s="1" t="s">
        <v>1883</v>
      </c>
      <c r="C3137" s="3">
        <v>1.9790000000000001</v>
      </c>
      <c r="D3137" s="3">
        <v>7.16</v>
      </c>
    </row>
    <row r="3138" spans="2:4">
      <c r="B3138" s="1" t="s">
        <v>1884</v>
      </c>
      <c r="C3138" s="3">
        <v>1.9903</v>
      </c>
      <c r="D3138" s="3">
        <v>7.16</v>
      </c>
    </row>
    <row r="3139" spans="2:4">
      <c r="B3139" s="1" t="s">
        <v>1885</v>
      </c>
      <c r="C3139" s="3">
        <v>1.9939</v>
      </c>
      <c r="D3139" s="3">
        <v>7.16</v>
      </c>
    </row>
    <row r="3140" spans="2:4">
      <c r="B3140" s="1" t="s">
        <v>1886</v>
      </c>
      <c r="C3140" s="3">
        <v>2.0152000000000001</v>
      </c>
      <c r="D3140" s="3">
        <v>7.41</v>
      </c>
    </row>
    <row r="3141" spans="2:4">
      <c r="B3141" s="1" t="s">
        <v>1887</v>
      </c>
      <c r="C3141" s="3">
        <v>2.0089000000000001</v>
      </c>
      <c r="D3141" s="3">
        <v>7.41</v>
      </c>
    </row>
    <row r="3142" spans="2:4">
      <c r="B3142" s="1" t="s">
        <v>1888</v>
      </c>
      <c r="C3142" s="3">
        <v>2.0154000000000001</v>
      </c>
      <c r="D3142" s="3">
        <v>7.4</v>
      </c>
    </row>
    <row r="3143" spans="2:4">
      <c r="B3143" s="1" t="s">
        <v>1889</v>
      </c>
      <c r="C3143" s="3">
        <v>2.0169999999999999</v>
      </c>
      <c r="D3143" s="3">
        <v>7.4</v>
      </c>
    </row>
    <row r="3144" spans="2:4">
      <c r="B3144" s="1" t="s">
        <v>1890</v>
      </c>
      <c r="C3144" s="3">
        <v>2.0244</v>
      </c>
      <c r="D3144" s="3">
        <v>7.4</v>
      </c>
    </row>
    <row r="3145" spans="2:4">
      <c r="B3145" s="1" t="s">
        <v>1891</v>
      </c>
      <c r="C3145" s="3">
        <v>2.0118999999999998</v>
      </c>
      <c r="D3145" s="3">
        <v>7.4</v>
      </c>
    </row>
    <row r="3146" spans="2:4">
      <c r="B3146" s="1" t="s">
        <v>1892</v>
      </c>
      <c r="C3146" s="3">
        <v>2.0001000000000002</v>
      </c>
      <c r="D3146" s="3">
        <v>7.4</v>
      </c>
    </row>
    <row r="3147" spans="2:4">
      <c r="B3147" s="1" t="s">
        <v>1893</v>
      </c>
      <c r="C3147" s="3">
        <v>1.9999</v>
      </c>
      <c r="D3147" s="3">
        <v>7.4</v>
      </c>
    </row>
    <row r="3148" spans="2:4">
      <c r="B3148" s="1" t="s">
        <v>1894</v>
      </c>
      <c r="C3148" s="3">
        <v>2.0017</v>
      </c>
      <c r="D3148" s="3">
        <v>7.4</v>
      </c>
    </row>
    <row r="3149" spans="2:4">
      <c r="B3149" s="2">
        <v>41310</v>
      </c>
      <c r="C3149" s="3">
        <v>2.0095000000000001</v>
      </c>
      <c r="D3149" s="3">
        <v>7.4</v>
      </c>
    </row>
    <row r="3150" spans="2:4">
      <c r="B3150" s="2">
        <v>41338</v>
      </c>
      <c r="C3150" s="3">
        <v>2.0093000000000001</v>
      </c>
      <c r="D3150" s="3">
        <v>7.4</v>
      </c>
    </row>
    <row r="3151" spans="2:4">
      <c r="B3151" s="2">
        <v>41430</v>
      </c>
      <c r="C3151" s="3">
        <v>2.0143</v>
      </c>
      <c r="D3151" s="3">
        <v>7.4</v>
      </c>
    </row>
    <row r="3152" spans="2:4">
      <c r="B3152" s="2">
        <v>41460</v>
      </c>
      <c r="C3152" s="3">
        <v>2.0110000000000001</v>
      </c>
      <c r="D3152" s="3">
        <v>7.4</v>
      </c>
    </row>
    <row r="3153" spans="2:4">
      <c r="B3153" s="2">
        <v>41491</v>
      </c>
      <c r="C3153" s="3">
        <v>2.0030000000000001</v>
      </c>
      <c r="D3153" s="3">
        <v>7.4</v>
      </c>
    </row>
    <row r="3154" spans="2:4">
      <c r="B3154" s="2">
        <v>41522</v>
      </c>
      <c r="C3154" s="3">
        <v>2.0051000000000001</v>
      </c>
      <c r="D3154" s="3">
        <v>7.4</v>
      </c>
    </row>
    <row r="3155" spans="2:4">
      <c r="B3155" s="2">
        <v>41552</v>
      </c>
      <c r="C3155" s="3">
        <v>2.0230999999999999</v>
      </c>
      <c r="D3155" s="3">
        <v>7.4</v>
      </c>
    </row>
    <row r="3156" spans="2:4">
      <c r="B3156" s="1" t="s">
        <v>1895</v>
      </c>
      <c r="C3156" s="3">
        <v>2.0150000000000001</v>
      </c>
      <c r="D3156" s="3">
        <v>7.4</v>
      </c>
    </row>
    <row r="3157" spans="2:4">
      <c r="B3157" s="1" t="s">
        <v>1896</v>
      </c>
      <c r="C3157" s="3">
        <v>2.0063</v>
      </c>
      <c r="D3157" s="3">
        <v>7.4</v>
      </c>
    </row>
    <row r="3158" spans="2:4">
      <c r="B3158" s="1" t="s">
        <v>1897</v>
      </c>
      <c r="C3158" s="3">
        <v>2.0232999999999999</v>
      </c>
      <c r="D3158" s="3">
        <v>7.4</v>
      </c>
    </row>
    <row r="3159" spans="2:4">
      <c r="B3159" s="1" t="s">
        <v>1898</v>
      </c>
      <c r="C3159" s="3">
        <v>2.0253999999999999</v>
      </c>
      <c r="D3159" s="3">
        <v>7.4</v>
      </c>
    </row>
    <row r="3160" spans="2:4">
      <c r="B3160" s="1" t="s">
        <v>1899</v>
      </c>
      <c r="C3160" s="3">
        <v>2.0354000000000001</v>
      </c>
      <c r="D3160" s="3">
        <v>7.4</v>
      </c>
    </row>
    <row r="3161" spans="2:4">
      <c r="B3161" s="1" t="s">
        <v>1900</v>
      </c>
      <c r="C3161" s="3">
        <v>2.0333000000000001</v>
      </c>
      <c r="D3161" s="3">
        <v>7.4</v>
      </c>
    </row>
    <row r="3162" spans="2:4">
      <c r="B3162" s="1" t="s">
        <v>1901</v>
      </c>
      <c r="C3162" s="3">
        <v>2.0402</v>
      </c>
      <c r="D3162" s="3">
        <v>7.4</v>
      </c>
    </row>
    <row r="3163" spans="2:4">
      <c r="B3163" s="1" t="s">
        <v>1902</v>
      </c>
      <c r="C3163" s="3">
        <v>2.0387</v>
      </c>
      <c r="D3163" s="3">
        <v>7.4</v>
      </c>
    </row>
    <row r="3164" spans="2:4">
      <c r="B3164" s="1" t="s">
        <v>1903</v>
      </c>
      <c r="C3164" s="3">
        <v>2.0537000000000001</v>
      </c>
      <c r="D3164" s="3">
        <v>7.4</v>
      </c>
    </row>
    <row r="3165" spans="2:4">
      <c r="B3165" s="1" t="s">
        <v>1904</v>
      </c>
      <c r="C3165" s="3">
        <v>2.0495000000000001</v>
      </c>
      <c r="D3165" s="3">
        <v>7.4</v>
      </c>
    </row>
    <row r="3166" spans="2:4">
      <c r="B3166" s="1" t="s">
        <v>1905</v>
      </c>
      <c r="C3166" s="3">
        <v>2.0527000000000002</v>
      </c>
      <c r="D3166" s="3">
        <v>7.4</v>
      </c>
    </row>
    <row r="3167" spans="2:4">
      <c r="B3167" s="1" t="s">
        <v>1906</v>
      </c>
      <c r="C3167" s="3">
        <v>2.0615999999999999</v>
      </c>
      <c r="D3167" s="3">
        <v>7.4</v>
      </c>
    </row>
    <row r="3168" spans="2:4">
      <c r="B3168" s="1" t="s">
        <v>1907</v>
      </c>
      <c r="C3168" s="3">
        <v>2.0893999999999999</v>
      </c>
      <c r="D3168" s="3">
        <v>7.4</v>
      </c>
    </row>
    <row r="3169" spans="2:4">
      <c r="B3169" s="1" t="s">
        <v>1908</v>
      </c>
      <c r="C3169" s="3">
        <v>2.1318999999999999</v>
      </c>
      <c r="D3169" s="3">
        <v>7.9</v>
      </c>
    </row>
    <row r="3170" spans="2:4">
      <c r="B3170" s="2">
        <v>41339</v>
      </c>
      <c r="C3170" s="3">
        <v>2.1355</v>
      </c>
      <c r="D3170" s="3">
        <v>7.9</v>
      </c>
    </row>
    <row r="3171" spans="2:4">
      <c r="B3171" s="2">
        <v>41370</v>
      </c>
      <c r="C3171" s="3">
        <v>2.1282000000000001</v>
      </c>
      <c r="D3171" s="3">
        <v>7.9</v>
      </c>
    </row>
    <row r="3172" spans="2:4">
      <c r="B3172" s="2">
        <v>41400</v>
      </c>
      <c r="C3172" s="3">
        <v>2.1234999999999999</v>
      </c>
      <c r="D3172" s="3">
        <v>7.9</v>
      </c>
    </row>
    <row r="3173" spans="2:4">
      <c r="B3173" s="2">
        <v>41431</v>
      </c>
      <c r="C3173" s="3">
        <v>2.125</v>
      </c>
      <c r="D3173" s="3">
        <v>7.9</v>
      </c>
    </row>
    <row r="3174" spans="2:4">
      <c r="B3174" s="2">
        <v>41461</v>
      </c>
      <c r="C3174" s="3">
        <v>2.1372</v>
      </c>
      <c r="D3174" s="3">
        <v>7.9</v>
      </c>
    </row>
    <row r="3175" spans="2:4">
      <c r="B3175" s="2">
        <v>41553</v>
      </c>
      <c r="C3175" s="3">
        <v>2.1505999999999998</v>
      </c>
      <c r="D3175" s="3">
        <v>7.9</v>
      </c>
    </row>
    <row r="3176" spans="2:4">
      <c r="B3176" s="2">
        <v>41584</v>
      </c>
      <c r="C3176" s="3">
        <v>2.1520999999999999</v>
      </c>
      <c r="D3176" s="3">
        <v>7.9</v>
      </c>
    </row>
    <row r="3177" spans="2:4">
      <c r="B3177" s="2">
        <v>41614</v>
      </c>
      <c r="C3177" s="3">
        <v>2.1419999999999999</v>
      </c>
      <c r="D3177" s="3">
        <v>7.9</v>
      </c>
    </row>
    <row r="3178" spans="2:4">
      <c r="B3178" s="1" t="s">
        <v>1909</v>
      </c>
      <c r="C3178" s="3">
        <v>2.1446999999999998</v>
      </c>
      <c r="D3178" s="3">
        <v>7.9</v>
      </c>
    </row>
    <row r="3179" spans="2:4">
      <c r="B3179" s="1" t="s">
        <v>1910</v>
      </c>
      <c r="C3179" s="3">
        <v>2.1366999999999998</v>
      </c>
      <c r="D3179" s="3">
        <v>7.9</v>
      </c>
    </row>
    <row r="3180" spans="2:4">
      <c r="B3180" s="1" t="s">
        <v>1911</v>
      </c>
      <c r="C3180" s="3">
        <v>2.1537999999999999</v>
      </c>
      <c r="D3180" s="3">
        <v>7.9</v>
      </c>
    </row>
    <row r="3181" spans="2:4">
      <c r="B3181" s="1" t="s">
        <v>1912</v>
      </c>
      <c r="C3181" s="3">
        <v>2.1705999999999999</v>
      </c>
      <c r="D3181" s="3">
        <v>7.9</v>
      </c>
    </row>
    <row r="3182" spans="2:4">
      <c r="B3182" s="1" t="s">
        <v>1913</v>
      </c>
      <c r="C3182" s="3">
        <v>2.1743999999999999</v>
      </c>
      <c r="D3182" s="3">
        <v>7.9</v>
      </c>
    </row>
    <row r="3183" spans="2:4">
      <c r="B3183" s="1" t="s">
        <v>1914</v>
      </c>
      <c r="C3183" s="3">
        <v>2.2523</v>
      </c>
      <c r="D3183" s="3">
        <v>7.9</v>
      </c>
    </row>
    <row r="3184" spans="2:4">
      <c r="B3184" s="1" t="s">
        <v>1915</v>
      </c>
      <c r="C3184" s="3">
        <v>2.2648000000000001</v>
      </c>
      <c r="D3184" s="3">
        <v>7.9</v>
      </c>
    </row>
    <row r="3185" spans="2:4">
      <c r="B3185" s="1" t="s">
        <v>1916</v>
      </c>
      <c r="C3185" s="3">
        <v>2.2515000000000001</v>
      </c>
      <c r="D3185" s="3">
        <v>7.9</v>
      </c>
    </row>
    <row r="3186" spans="2:4">
      <c r="B3186" s="1" t="s">
        <v>1917</v>
      </c>
      <c r="C3186" s="3">
        <v>2.2185000000000001</v>
      </c>
      <c r="D3186" s="3">
        <v>7.9</v>
      </c>
    </row>
    <row r="3187" spans="2:4">
      <c r="B3187" s="1" t="s">
        <v>1918</v>
      </c>
      <c r="C3187" s="3">
        <v>2.1974999999999998</v>
      </c>
      <c r="D3187" s="3">
        <v>7.9</v>
      </c>
    </row>
    <row r="3188" spans="2:4">
      <c r="B3188" s="1" t="s">
        <v>1919</v>
      </c>
      <c r="C3188" s="3">
        <v>2.1846000000000001</v>
      </c>
      <c r="D3188" s="3">
        <v>7.9</v>
      </c>
    </row>
    <row r="3189" spans="2:4">
      <c r="B3189" s="1" t="s">
        <v>1920</v>
      </c>
      <c r="C3189" s="3">
        <v>2.2155999999999998</v>
      </c>
      <c r="D3189" s="3">
        <v>7.9</v>
      </c>
    </row>
    <row r="3190" spans="2:4">
      <c r="B3190" s="2">
        <v>41281</v>
      </c>
      <c r="C3190" s="3">
        <v>2.2296999999999998</v>
      </c>
      <c r="D3190" s="3">
        <v>7.9</v>
      </c>
    </row>
    <row r="3191" spans="2:4">
      <c r="B3191" s="2">
        <v>41312</v>
      </c>
      <c r="C3191" s="3">
        <v>2.2412000000000001</v>
      </c>
      <c r="D3191" s="3">
        <v>7.9</v>
      </c>
    </row>
    <row r="3192" spans="2:4">
      <c r="B3192" s="2">
        <v>41340</v>
      </c>
      <c r="C3192" s="3">
        <v>2.2633999999999999</v>
      </c>
      <c r="D3192" s="3">
        <v>7.9</v>
      </c>
    </row>
    <row r="3193" spans="2:4">
      <c r="B3193" s="2">
        <v>41371</v>
      </c>
      <c r="C3193" s="3">
        <v>2.2595000000000001</v>
      </c>
      <c r="D3193" s="3">
        <v>7.9</v>
      </c>
    </row>
    <row r="3194" spans="2:4">
      <c r="B3194" s="2">
        <v>41401</v>
      </c>
      <c r="C3194" s="3">
        <v>2.2645</v>
      </c>
      <c r="D3194" s="3">
        <v>7.9</v>
      </c>
    </row>
    <row r="3195" spans="2:4">
      <c r="B3195" s="2">
        <v>41493</v>
      </c>
      <c r="C3195" s="3">
        <v>2.2583000000000002</v>
      </c>
      <c r="D3195" s="3">
        <v>7.9</v>
      </c>
    </row>
    <row r="3196" spans="2:4">
      <c r="B3196" s="2">
        <v>41524</v>
      </c>
      <c r="C3196" s="3">
        <v>2.2627999999999999</v>
      </c>
      <c r="D3196" s="3">
        <v>7.9</v>
      </c>
    </row>
    <row r="3197" spans="2:4">
      <c r="B3197" s="2">
        <v>41554</v>
      </c>
      <c r="C3197" s="3">
        <v>2.2696999999999998</v>
      </c>
      <c r="D3197" s="3">
        <v>7.9</v>
      </c>
    </row>
    <row r="3198" spans="2:4">
      <c r="B3198" s="2">
        <v>41585</v>
      </c>
      <c r="C3198" s="3">
        <v>2.2671999999999999</v>
      </c>
      <c r="D3198" s="3">
        <v>8.4</v>
      </c>
    </row>
    <row r="3199" spans="2:4">
      <c r="B3199" s="2">
        <v>41615</v>
      </c>
      <c r="C3199" s="3">
        <v>2.2669999999999999</v>
      </c>
      <c r="D3199" s="3">
        <v>8.4</v>
      </c>
    </row>
    <row r="3200" spans="2:4">
      <c r="B3200" s="1" t="s">
        <v>1921</v>
      </c>
      <c r="C3200" s="3">
        <v>2.2547999999999999</v>
      </c>
      <c r="D3200" s="3">
        <v>8.4</v>
      </c>
    </row>
    <row r="3201" spans="2:4">
      <c r="B3201" s="1" t="s">
        <v>1922</v>
      </c>
      <c r="C3201" s="3">
        <v>2.2353000000000001</v>
      </c>
      <c r="D3201" s="3">
        <v>8.4</v>
      </c>
    </row>
    <row r="3202" spans="2:4">
      <c r="B3202" s="1" t="s">
        <v>1923</v>
      </c>
      <c r="C3202" s="3">
        <v>2.2372000000000001</v>
      </c>
      <c r="D3202" s="3">
        <v>8.4</v>
      </c>
    </row>
    <row r="3203" spans="2:4">
      <c r="B3203" s="1" t="s">
        <v>1924</v>
      </c>
      <c r="C3203" s="3">
        <v>2.2296999999999998</v>
      </c>
      <c r="D3203" s="3">
        <v>8.4</v>
      </c>
    </row>
    <row r="3204" spans="2:4">
      <c r="B3204" s="1" t="s">
        <v>1925</v>
      </c>
      <c r="C3204" s="3">
        <v>2.2364000000000002</v>
      </c>
      <c r="D3204" s="3">
        <v>8.4</v>
      </c>
    </row>
    <row r="3205" spans="2:4">
      <c r="B3205" s="1" t="s">
        <v>1926</v>
      </c>
      <c r="C3205" s="3">
        <v>2.2385999999999999</v>
      </c>
      <c r="D3205" s="3">
        <v>8.4</v>
      </c>
    </row>
    <row r="3206" spans="2:4">
      <c r="B3206" s="1" t="s">
        <v>1927</v>
      </c>
      <c r="C3206" s="3">
        <v>2.2267000000000001</v>
      </c>
      <c r="D3206" s="3">
        <v>8.4</v>
      </c>
    </row>
    <row r="3207" spans="2:4">
      <c r="B3207" s="1" t="s">
        <v>1928</v>
      </c>
      <c r="C3207" s="3">
        <v>2.2347999999999999</v>
      </c>
      <c r="D3207" s="3">
        <v>8.4</v>
      </c>
    </row>
    <row r="3208" spans="2:4">
      <c r="B3208" s="1" t="s">
        <v>1929</v>
      </c>
      <c r="C3208" s="3">
        <v>2.2496999999999998</v>
      </c>
      <c r="D3208" s="3">
        <v>8.4</v>
      </c>
    </row>
    <row r="3209" spans="2:4">
      <c r="B3209" s="1" t="s">
        <v>1930</v>
      </c>
      <c r="C3209" s="3">
        <v>2.2488000000000001</v>
      </c>
      <c r="D3209" s="3">
        <v>8.4</v>
      </c>
    </row>
    <row r="3210" spans="2:4">
      <c r="B3210" s="1" t="s">
        <v>1931</v>
      </c>
      <c r="C3210" s="3">
        <v>2.2608999999999999</v>
      </c>
      <c r="D3210" s="3">
        <v>8.4</v>
      </c>
    </row>
    <row r="3211" spans="2:4">
      <c r="B3211" s="1" t="s">
        <v>1932</v>
      </c>
      <c r="C3211" s="3">
        <v>2.2734000000000001</v>
      </c>
      <c r="D3211" s="3">
        <v>8.4</v>
      </c>
    </row>
    <row r="3212" spans="2:4">
      <c r="B3212" s="1" t="s">
        <v>1933</v>
      </c>
      <c r="C3212" s="3">
        <v>2.2902999999999998</v>
      </c>
      <c r="D3212" s="3">
        <v>8.4</v>
      </c>
    </row>
    <row r="3213" spans="2:4">
      <c r="B3213" s="2">
        <v>41282</v>
      </c>
      <c r="C3213" s="3">
        <v>2.2913999999999999</v>
      </c>
      <c r="D3213" s="3">
        <v>8.4</v>
      </c>
    </row>
    <row r="3214" spans="2:4">
      <c r="B3214" s="2">
        <v>41313</v>
      </c>
      <c r="C3214" s="3">
        <v>2.2932999999999999</v>
      </c>
      <c r="D3214" s="3">
        <v>8.4</v>
      </c>
    </row>
    <row r="3215" spans="2:4">
      <c r="B3215" s="2">
        <v>41402</v>
      </c>
      <c r="C3215" s="3">
        <v>2.3010000000000002</v>
      </c>
      <c r="D3215" s="3">
        <v>8.4</v>
      </c>
    </row>
    <row r="3216" spans="2:4">
      <c r="B3216" s="2">
        <v>41433</v>
      </c>
      <c r="C3216" s="3">
        <v>2.2955000000000001</v>
      </c>
      <c r="D3216" s="3">
        <v>8.4</v>
      </c>
    </row>
    <row r="3217" spans="2:4">
      <c r="B3217" s="2">
        <v>41463</v>
      </c>
      <c r="C3217" s="3">
        <v>2.3028</v>
      </c>
      <c r="D3217" s="3">
        <v>8.4</v>
      </c>
    </row>
    <row r="3218" spans="2:4">
      <c r="B3218" s="2">
        <v>41494</v>
      </c>
      <c r="C3218" s="3">
        <v>2.2881999999999998</v>
      </c>
      <c r="D3218" s="3">
        <v>8.4</v>
      </c>
    </row>
    <row r="3219" spans="2:4">
      <c r="B3219" s="2">
        <v>41525</v>
      </c>
      <c r="C3219" s="3">
        <v>2.2747999999999999</v>
      </c>
      <c r="D3219" s="3">
        <v>8.4</v>
      </c>
    </row>
    <row r="3220" spans="2:4">
      <c r="B3220" s="2">
        <v>41616</v>
      </c>
      <c r="C3220" s="3">
        <v>2.2722000000000002</v>
      </c>
      <c r="D3220" s="3">
        <v>8.4</v>
      </c>
    </row>
    <row r="3221" spans="2:4">
      <c r="B3221" s="1" t="s">
        <v>1934</v>
      </c>
      <c r="C3221" s="3">
        <v>2.3035000000000001</v>
      </c>
      <c r="D3221" s="3">
        <v>8.4</v>
      </c>
    </row>
    <row r="3222" spans="2:4">
      <c r="B3222" s="1" t="s">
        <v>1935</v>
      </c>
      <c r="C3222" s="3">
        <v>2.3117999999999999</v>
      </c>
      <c r="D3222" s="3">
        <v>8.4</v>
      </c>
    </row>
    <row r="3223" spans="2:4">
      <c r="B3223" s="1" t="s">
        <v>1936</v>
      </c>
      <c r="C3223" s="3">
        <v>2.3433999999999999</v>
      </c>
      <c r="D3223" s="3">
        <v>8.4</v>
      </c>
    </row>
    <row r="3224" spans="2:4">
      <c r="B3224" s="1" t="s">
        <v>1937</v>
      </c>
      <c r="C3224" s="3">
        <v>2.3565</v>
      </c>
      <c r="D3224" s="3">
        <v>8.4</v>
      </c>
    </row>
    <row r="3225" spans="2:4">
      <c r="B3225" s="1" t="s">
        <v>1938</v>
      </c>
      <c r="C3225" s="3">
        <v>2.3980000000000001</v>
      </c>
      <c r="D3225" s="3">
        <v>8.4</v>
      </c>
    </row>
    <row r="3226" spans="2:4">
      <c r="B3226" s="1" t="s">
        <v>1939</v>
      </c>
      <c r="C3226" s="3">
        <v>2.3942999999999999</v>
      </c>
      <c r="D3226" s="3">
        <v>8.4</v>
      </c>
    </row>
    <row r="3227" spans="2:4">
      <c r="B3227" s="1" t="s">
        <v>1940</v>
      </c>
      <c r="C3227" s="3">
        <v>2.4169</v>
      </c>
      <c r="D3227" s="3">
        <v>8.4</v>
      </c>
    </row>
    <row r="3228" spans="2:4">
      <c r="B3228" s="1" t="s">
        <v>1941</v>
      </c>
      <c r="C3228" s="3">
        <v>2.4457</v>
      </c>
      <c r="D3228" s="3">
        <v>8.4</v>
      </c>
    </row>
    <row r="3229" spans="2:4">
      <c r="B3229" s="1" t="s">
        <v>1942</v>
      </c>
      <c r="C3229" s="3">
        <v>2.3868</v>
      </c>
      <c r="D3229" s="3">
        <v>8.4</v>
      </c>
    </row>
    <row r="3230" spans="2:4">
      <c r="B3230" s="1" t="s">
        <v>1943</v>
      </c>
      <c r="C3230" s="3">
        <v>2.3704999999999998</v>
      </c>
      <c r="D3230" s="3">
        <v>8.4</v>
      </c>
    </row>
    <row r="3231" spans="2:4">
      <c r="B3231" s="1" t="s">
        <v>1944</v>
      </c>
      <c r="C3231" s="3">
        <v>2.3997999999999999</v>
      </c>
      <c r="D3231" s="3">
        <v>8.4</v>
      </c>
    </row>
    <row r="3232" spans="2:4">
      <c r="B3232" s="1" t="s">
        <v>1945</v>
      </c>
      <c r="C3232" s="3">
        <v>2.3515000000000001</v>
      </c>
      <c r="D3232" s="3">
        <v>8.4</v>
      </c>
    </row>
    <row r="3233" spans="2:4">
      <c r="B3233" s="1" t="s">
        <v>1946</v>
      </c>
      <c r="C3233" s="3">
        <v>2.3578000000000001</v>
      </c>
      <c r="D3233" s="3">
        <v>8.9</v>
      </c>
    </row>
    <row r="3234" spans="2:4">
      <c r="B3234" s="1" t="s">
        <v>1947</v>
      </c>
      <c r="C3234" s="3">
        <v>2.3725000000000001</v>
      </c>
      <c r="D3234" s="3">
        <v>8.9</v>
      </c>
    </row>
    <row r="3235" spans="2:4">
      <c r="B3235" s="2">
        <v>41314</v>
      </c>
      <c r="C3235" s="3">
        <v>2.3643000000000001</v>
      </c>
      <c r="D3235" s="3">
        <v>8.9</v>
      </c>
    </row>
    <row r="3236" spans="2:4">
      <c r="B3236" s="2">
        <v>41342</v>
      </c>
      <c r="C3236" s="3">
        <v>2.3896999999999999</v>
      </c>
      <c r="D3236" s="3">
        <v>8.9</v>
      </c>
    </row>
    <row r="3237" spans="2:4">
      <c r="B3237" s="2">
        <v>41373</v>
      </c>
      <c r="C3237" s="3">
        <v>2.3538000000000001</v>
      </c>
      <c r="D3237" s="3">
        <v>8.9</v>
      </c>
    </row>
    <row r="3238" spans="2:4">
      <c r="B3238" s="2">
        <v>41403</v>
      </c>
      <c r="C3238" s="3">
        <v>2.3313999999999999</v>
      </c>
      <c r="D3238" s="3">
        <v>8.9</v>
      </c>
    </row>
    <row r="3239" spans="2:4">
      <c r="B3239" s="2">
        <v>41434</v>
      </c>
      <c r="C3239" s="3">
        <v>2.2978999999999998</v>
      </c>
      <c r="D3239" s="3">
        <v>8.9</v>
      </c>
    </row>
    <row r="3240" spans="2:4">
      <c r="B3240" s="2">
        <v>41526</v>
      </c>
      <c r="C3240" s="3">
        <v>2.2867999999999999</v>
      </c>
      <c r="D3240" s="3">
        <v>8.9</v>
      </c>
    </row>
    <row r="3241" spans="2:4">
      <c r="B3241" s="2">
        <v>41556</v>
      </c>
      <c r="C3241" s="3">
        <v>2.2778999999999998</v>
      </c>
      <c r="D3241" s="3">
        <v>8.9</v>
      </c>
    </row>
    <row r="3242" spans="2:4">
      <c r="B3242" s="2">
        <v>41587</v>
      </c>
      <c r="C3242" s="3">
        <v>2.2947000000000002</v>
      </c>
      <c r="D3242" s="3">
        <v>8.9</v>
      </c>
    </row>
    <row r="3243" spans="2:4">
      <c r="B3243" s="2">
        <v>41617</v>
      </c>
      <c r="C3243" s="3">
        <v>2.2768999999999999</v>
      </c>
      <c r="D3243" s="3">
        <v>8.9</v>
      </c>
    </row>
    <row r="3244" spans="2:4">
      <c r="B3244" s="1" t="s">
        <v>1948</v>
      </c>
      <c r="C3244" s="3">
        <v>2.2785000000000002</v>
      </c>
      <c r="D3244" s="3">
        <v>8.9</v>
      </c>
    </row>
    <row r="3245" spans="2:4">
      <c r="B3245" s="1" t="s">
        <v>1949</v>
      </c>
      <c r="C3245" s="3">
        <v>2.2648999999999999</v>
      </c>
      <c r="D3245" s="3">
        <v>8.9</v>
      </c>
    </row>
    <row r="3246" spans="2:4">
      <c r="B3246" s="1" t="s">
        <v>1950</v>
      </c>
      <c r="C3246" s="3">
        <v>2.2616999999999998</v>
      </c>
      <c r="D3246" s="3">
        <v>8.9</v>
      </c>
    </row>
    <row r="3247" spans="2:4">
      <c r="B3247" s="1" t="s">
        <v>1951</v>
      </c>
      <c r="C3247" s="3">
        <v>2.2488999999999999</v>
      </c>
      <c r="D3247" s="3">
        <v>8.9</v>
      </c>
    </row>
    <row r="3248" spans="2:4">
      <c r="B3248" s="1" t="s">
        <v>1952</v>
      </c>
      <c r="C3248" s="3">
        <v>2.2035999999999998</v>
      </c>
      <c r="D3248" s="3">
        <v>8.9</v>
      </c>
    </row>
    <row r="3249" spans="2:4">
      <c r="B3249" s="1" t="s">
        <v>1953</v>
      </c>
      <c r="C3249" s="3">
        <v>2.2052999999999998</v>
      </c>
      <c r="D3249" s="3">
        <v>8.9</v>
      </c>
    </row>
    <row r="3250" spans="2:4">
      <c r="B3250" s="1" t="s">
        <v>1954</v>
      </c>
      <c r="C3250" s="3">
        <v>2.2033</v>
      </c>
      <c r="D3250" s="3">
        <v>8.9</v>
      </c>
    </row>
    <row r="3251" spans="2:4">
      <c r="B3251" s="1" t="s">
        <v>1955</v>
      </c>
      <c r="C3251" s="3">
        <v>2.2031000000000001</v>
      </c>
      <c r="D3251" s="3">
        <v>8.9</v>
      </c>
    </row>
    <row r="3252" spans="2:4">
      <c r="B3252" s="1" t="s">
        <v>1956</v>
      </c>
      <c r="C3252" s="3">
        <v>2.2223999999999999</v>
      </c>
      <c r="D3252" s="3">
        <v>8.9</v>
      </c>
    </row>
    <row r="3253" spans="2:4">
      <c r="B3253" s="1" t="s">
        <v>1957</v>
      </c>
      <c r="C3253" s="3">
        <v>2.2284999999999999</v>
      </c>
      <c r="D3253" s="3">
        <v>8.9</v>
      </c>
    </row>
    <row r="3254" spans="2:4">
      <c r="B3254" s="1" t="s">
        <v>1958</v>
      </c>
      <c r="C3254" s="3">
        <v>2.2570999999999999</v>
      </c>
      <c r="D3254" s="3">
        <v>8.9</v>
      </c>
    </row>
    <row r="3255" spans="2:4">
      <c r="B3255" s="1" t="s">
        <v>1959</v>
      </c>
      <c r="C3255" s="3">
        <v>2.23</v>
      </c>
      <c r="D3255" s="3">
        <v>8.9</v>
      </c>
    </row>
    <row r="3256" spans="2:4">
      <c r="B3256" s="2">
        <v>41284</v>
      </c>
      <c r="C3256" s="3">
        <v>2.2122999999999999</v>
      </c>
      <c r="D3256" s="3">
        <v>8.9</v>
      </c>
    </row>
    <row r="3257" spans="2:4">
      <c r="B3257" s="2">
        <v>41315</v>
      </c>
      <c r="C3257" s="3">
        <v>2.2088000000000001</v>
      </c>
      <c r="D3257" s="3">
        <v>8.9</v>
      </c>
    </row>
    <row r="3258" spans="2:4">
      <c r="B3258" s="2">
        <v>41343</v>
      </c>
      <c r="C3258" s="3">
        <v>2.2069000000000001</v>
      </c>
      <c r="D3258" s="3">
        <v>8.9</v>
      </c>
    </row>
    <row r="3259" spans="2:4">
      <c r="B3259" s="2">
        <v>41374</v>
      </c>
      <c r="C3259" s="3">
        <v>2.2050999999999998</v>
      </c>
      <c r="D3259" s="3">
        <v>8.9</v>
      </c>
    </row>
    <row r="3260" spans="2:4">
      <c r="B3260" s="2">
        <v>41465</v>
      </c>
      <c r="C3260" s="3">
        <v>2.2086999999999999</v>
      </c>
      <c r="D3260" s="3">
        <v>8.9</v>
      </c>
    </row>
    <row r="3261" spans="2:4">
      <c r="B3261" s="2">
        <v>41496</v>
      </c>
      <c r="C3261" s="3">
        <v>2.2016</v>
      </c>
      <c r="D3261" s="3">
        <v>8.9</v>
      </c>
    </row>
    <row r="3262" spans="2:4">
      <c r="B3262" s="2">
        <v>41527</v>
      </c>
      <c r="C3262" s="3">
        <v>2.2054</v>
      </c>
      <c r="D3262" s="3">
        <v>8.9</v>
      </c>
    </row>
    <row r="3263" spans="2:4">
      <c r="B3263" s="2">
        <v>41557</v>
      </c>
      <c r="C3263" s="3">
        <v>2.1850000000000001</v>
      </c>
      <c r="D3263" s="3">
        <v>9.4</v>
      </c>
    </row>
    <row r="3264" spans="2:4">
      <c r="B3264" s="2">
        <v>41588</v>
      </c>
      <c r="C3264" s="3">
        <v>2.1821000000000002</v>
      </c>
      <c r="D3264" s="3">
        <v>9.4</v>
      </c>
    </row>
    <row r="3265" spans="2:4">
      <c r="B3265" s="1" t="s">
        <v>1960</v>
      </c>
      <c r="C3265" s="3">
        <v>2.1817000000000002</v>
      </c>
      <c r="D3265" s="3">
        <v>9.4</v>
      </c>
    </row>
    <row r="3266" spans="2:4">
      <c r="B3266" s="1" t="s">
        <v>1961</v>
      </c>
      <c r="C3266" s="3">
        <v>2.1818</v>
      </c>
      <c r="D3266" s="3">
        <v>9.4</v>
      </c>
    </row>
    <row r="3267" spans="2:4">
      <c r="B3267" s="1" t="s">
        <v>1962</v>
      </c>
      <c r="C3267" s="3">
        <v>2.1629</v>
      </c>
      <c r="D3267" s="3">
        <v>9.4</v>
      </c>
    </row>
    <row r="3268" spans="2:4">
      <c r="B3268" s="1" t="s">
        <v>1963</v>
      </c>
      <c r="C3268" s="3">
        <v>2.1610999999999998</v>
      </c>
      <c r="D3268" s="3">
        <v>9.4</v>
      </c>
    </row>
    <row r="3269" spans="2:4">
      <c r="B3269" s="1" t="s">
        <v>1964</v>
      </c>
      <c r="C3269" s="3">
        <v>2.1616</v>
      </c>
      <c r="D3269" s="3">
        <v>9.4</v>
      </c>
    </row>
    <row r="3270" spans="2:4">
      <c r="B3270" t="s">
        <v>1965</v>
      </c>
      <c r="C3270" t="s">
        <v>1966</v>
      </c>
      <c r="D3270" t="s">
        <v>1967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82"/>
  <sheetViews>
    <sheetView workbookViewId="0">
      <selection sqref="A1:H50"/>
    </sheetView>
  </sheetViews>
  <sheetFormatPr defaultRowHeight="15"/>
  <cols>
    <col min="1" max="1" width="9.140625" style="5"/>
    <col min="2" max="2" width="10.7109375" customWidth="1"/>
    <col min="3" max="3" width="66" hidden="1" customWidth="1"/>
    <col min="4" max="4" width="49.7109375" bestFit="1" customWidth="1"/>
    <col min="5" max="5" width="16.85546875" customWidth="1"/>
    <col min="6" max="6" width="18.28515625" customWidth="1"/>
    <col min="7" max="7" width="15.7109375" bestFit="1" customWidth="1"/>
    <col min="8" max="8" width="11.28515625" customWidth="1"/>
  </cols>
  <sheetData>
    <row r="1" spans="2:8">
      <c r="B1" s="4"/>
      <c r="C1" s="4"/>
      <c r="D1" s="4"/>
      <c r="E1" s="60"/>
      <c r="F1" s="60"/>
      <c r="G1" s="60"/>
      <c r="H1" s="60"/>
    </row>
    <row r="2" spans="2:8">
      <c r="B2" s="4"/>
      <c r="C2" s="4"/>
      <c r="D2" s="4"/>
      <c r="E2" s="62"/>
      <c r="F2" s="62"/>
      <c r="G2" s="62"/>
      <c r="H2" s="62"/>
    </row>
    <row r="3" spans="2:8">
      <c r="B3" s="46"/>
      <c r="C3" s="47"/>
      <c r="D3" s="47"/>
      <c r="E3" s="49"/>
      <c r="F3" s="50"/>
      <c r="G3" s="49"/>
      <c r="H3" s="50"/>
    </row>
    <row r="4" spans="2:8">
      <c r="B4" s="46"/>
      <c r="C4" s="47"/>
      <c r="D4" s="47"/>
      <c r="E4" s="49"/>
      <c r="F4" s="50"/>
      <c r="G4" s="49"/>
      <c r="H4" s="50"/>
    </row>
    <row r="5" spans="2:8">
      <c r="B5" s="46"/>
      <c r="C5" s="47"/>
      <c r="D5" s="47"/>
      <c r="E5" s="49"/>
      <c r="F5" s="50"/>
      <c r="G5" s="49"/>
      <c r="H5" s="50"/>
    </row>
    <row r="6" spans="2:8">
      <c r="B6" s="46"/>
      <c r="C6" s="47"/>
      <c r="D6" s="47"/>
      <c r="E6" s="49"/>
      <c r="F6" s="50"/>
      <c r="G6" s="49"/>
      <c r="H6" s="50"/>
    </row>
    <row r="7" spans="2:8">
      <c r="B7" s="46"/>
      <c r="C7" s="47"/>
      <c r="D7" s="47"/>
      <c r="E7" s="49"/>
      <c r="F7" s="51"/>
      <c r="G7" s="49"/>
      <c r="H7" s="51"/>
    </row>
    <row r="8" spans="2:8">
      <c r="B8" s="46"/>
      <c r="C8" s="47"/>
      <c r="D8" s="47"/>
    </row>
    <row r="9" spans="2:8">
      <c r="B9" s="46"/>
      <c r="C9" s="47"/>
      <c r="D9" s="47"/>
    </row>
    <row r="10" spans="2:8">
      <c r="B10" s="46"/>
      <c r="C10" s="47"/>
      <c r="D10" s="47"/>
    </row>
    <row r="11" spans="2:8">
      <c r="B11" s="48"/>
      <c r="C11" s="47"/>
      <c r="D11" s="47"/>
    </row>
    <row r="12" spans="2:8">
      <c r="B12" s="48"/>
      <c r="C12" s="47"/>
      <c r="D12" s="47"/>
    </row>
    <row r="13" spans="2:8">
      <c r="B13" s="48"/>
      <c r="C13" s="47"/>
      <c r="D13" s="47"/>
    </row>
    <row r="14" spans="2:8">
      <c r="B14" s="48"/>
      <c r="C14" s="47"/>
      <c r="D14" s="47"/>
    </row>
    <row r="15" spans="2:8">
      <c r="B15" s="48"/>
      <c r="C15" s="47"/>
      <c r="D15" s="47"/>
    </row>
    <row r="16" spans="2:8">
      <c r="B16" s="48"/>
      <c r="C16" s="47"/>
      <c r="D16" s="47"/>
    </row>
    <row r="17" spans="2:4">
      <c r="B17" s="48"/>
      <c r="C17" s="47"/>
      <c r="D17" s="47"/>
    </row>
    <row r="18" spans="2:4">
      <c r="B18" s="46"/>
      <c r="C18" s="47"/>
      <c r="D18" s="47"/>
    </row>
    <row r="19" spans="2:4">
      <c r="B19" s="46"/>
      <c r="C19" s="47"/>
      <c r="D19" s="47"/>
    </row>
    <row r="20" spans="2:4">
      <c r="B20" s="46"/>
      <c r="C20" s="47"/>
      <c r="D20" s="47"/>
    </row>
    <row r="21" spans="2:4">
      <c r="B21" s="46"/>
      <c r="C21" s="47"/>
      <c r="D21" s="47"/>
    </row>
    <row r="22" spans="2:4">
      <c r="B22" s="46"/>
      <c r="C22" s="47"/>
      <c r="D22" s="47"/>
    </row>
    <row r="23" spans="2:4">
      <c r="B23" s="46"/>
      <c r="C23" s="47"/>
      <c r="D23" s="47"/>
    </row>
    <row r="24" spans="2:4">
      <c r="B24" s="46"/>
      <c r="C24" s="47"/>
      <c r="D24" s="47"/>
    </row>
    <row r="25" spans="2:4">
      <c r="B25" s="46"/>
      <c r="C25" s="47"/>
      <c r="D25" s="47"/>
    </row>
    <row r="26" spans="2:4">
      <c r="B26" s="46"/>
      <c r="C26" s="47"/>
      <c r="D26" s="47"/>
    </row>
    <row r="27" spans="2:4">
      <c r="B27" s="46"/>
      <c r="C27" s="47"/>
      <c r="D27" s="47"/>
    </row>
    <row r="28" spans="2:4">
      <c r="B28" s="46"/>
      <c r="C28" s="47"/>
      <c r="D28" s="47"/>
    </row>
    <row r="29" spans="2:4">
      <c r="B29" s="46"/>
      <c r="C29" s="47"/>
      <c r="D29" s="47"/>
    </row>
    <row r="30" spans="2:4">
      <c r="B30" s="46"/>
      <c r="C30" s="47"/>
      <c r="D30" s="47"/>
    </row>
    <row r="31" spans="2:4">
      <c r="B31" s="48"/>
      <c r="C31" s="47"/>
      <c r="D31" s="47"/>
    </row>
    <row r="32" spans="2:4">
      <c r="B32" s="48"/>
      <c r="C32" s="47"/>
      <c r="D32" s="47"/>
    </row>
    <row r="33" spans="2:4">
      <c r="B33" s="48"/>
      <c r="C33" s="47"/>
      <c r="D33" s="47"/>
    </row>
    <row r="34" spans="2:4">
      <c r="B34" s="48"/>
      <c r="C34" s="47"/>
      <c r="D34" s="47"/>
    </row>
    <row r="35" spans="2:4">
      <c r="B35" s="48"/>
      <c r="C35" s="47"/>
      <c r="D35" s="47"/>
    </row>
    <row r="36" spans="2:4">
      <c r="B36" s="48"/>
      <c r="C36" s="47"/>
      <c r="D36" s="47"/>
    </row>
    <row r="37" spans="2:4">
      <c r="B37" s="48"/>
      <c r="C37" s="47"/>
      <c r="D37" s="47"/>
    </row>
    <row r="38" spans="2:4">
      <c r="B38" s="48"/>
      <c r="C38" s="47"/>
      <c r="D38" s="47"/>
    </row>
    <row r="39" spans="2:4">
      <c r="B39" s="46"/>
      <c r="C39" s="47"/>
      <c r="D39" s="47"/>
    </row>
    <row r="40" spans="2:4">
      <c r="B40" s="46"/>
      <c r="C40" s="47"/>
      <c r="D40" s="47"/>
    </row>
    <row r="41" spans="2:4">
      <c r="B41" s="46"/>
      <c r="C41" s="47"/>
      <c r="D41" s="47"/>
    </row>
    <row r="42" spans="2:4">
      <c r="B42" s="46"/>
      <c r="C42" s="47"/>
      <c r="D42" s="47"/>
    </row>
    <row r="43" spans="2:4">
      <c r="B43" s="46"/>
      <c r="C43" s="47"/>
      <c r="D43" s="47"/>
    </row>
    <row r="44" spans="2:4">
      <c r="B44" s="46"/>
      <c r="C44" s="47"/>
      <c r="D44" s="47"/>
    </row>
    <row r="45" spans="2:4">
      <c r="B45" s="46"/>
      <c r="C45" s="47"/>
      <c r="D45" s="47"/>
    </row>
    <row r="46" spans="2:4">
      <c r="B46" s="46"/>
      <c r="C46" s="47"/>
      <c r="D46" s="47"/>
    </row>
    <row r="47" spans="2:4">
      <c r="B47" s="46"/>
      <c r="C47" s="47"/>
      <c r="D47" s="47"/>
    </row>
    <row r="48" spans="2:4">
      <c r="B48" s="46"/>
      <c r="C48" s="47"/>
      <c r="D48" s="47"/>
    </row>
    <row r="49" spans="1:8">
      <c r="B49" s="46"/>
      <c r="C49" s="47"/>
      <c r="D49" s="47"/>
    </row>
    <row r="50" spans="1:8">
      <c r="B50" s="46"/>
      <c r="C50" s="47"/>
      <c r="D50" s="47"/>
      <c r="E50" s="61"/>
      <c r="F50" s="61"/>
      <c r="G50" s="61"/>
      <c r="H50" s="61"/>
    </row>
    <row r="51" spans="1:8">
      <c r="B51" s="1"/>
      <c r="C51" s="3"/>
      <c r="D51" s="3"/>
      <c r="E51" s="62" t="s">
        <v>1968</v>
      </c>
      <c r="F51" s="62"/>
      <c r="G51" s="62" t="s">
        <v>1969</v>
      </c>
      <c r="H51" s="62"/>
    </row>
    <row r="52" spans="1:8">
      <c r="A52" s="5">
        <v>0</v>
      </c>
      <c r="B52" s="40">
        <v>36923</v>
      </c>
      <c r="C52" s="41">
        <v>1.9383999999999999</v>
      </c>
      <c r="D52" s="41">
        <v>15.85</v>
      </c>
      <c r="E52" s="49" t="s">
        <v>1970</v>
      </c>
      <c r="F52" s="50">
        <f>AVERAGE(C52:C301)</f>
        <v>2.3522163999999979</v>
      </c>
      <c r="G52" s="49" t="s">
        <v>1970</v>
      </c>
      <c r="H52" s="50">
        <f>AVERAGE(D52:D301)</f>
        <v>17.478360000000041</v>
      </c>
    </row>
    <row r="53" spans="1:8">
      <c r="B53" s="40">
        <v>36951</v>
      </c>
      <c r="C53" s="41">
        <v>1.9421999999999999</v>
      </c>
      <c r="D53" s="41">
        <v>15.79</v>
      </c>
      <c r="E53" s="49" t="s">
        <v>1971</v>
      </c>
      <c r="F53" s="50">
        <f>MEDIAN(C52:C301)</f>
        <v>2.3609499999999999</v>
      </c>
      <c r="G53" s="49" t="s">
        <v>1971</v>
      </c>
      <c r="H53" s="50">
        <f>MEDIAN(D52:D301)</f>
        <v>18.309999999999999</v>
      </c>
    </row>
    <row r="54" spans="1:8">
      <c r="B54" s="40">
        <v>36982</v>
      </c>
      <c r="C54" s="41">
        <v>1.9357</v>
      </c>
      <c r="D54" s="41">
        <v>15.83</v>
      </c>
      <c r="E54" s="49" t="s">
        <v>1972</v>
      </c>
      <c r="F54" s="50">
        <f>MIN(C52:C301)</f>
        <v>1.9357</v>
      </c>
      <c r="G54" s="49" t="s">
        <v>1972</v>
      </c>
      <c r="H54" s="50">
        <f>MIN(D52:D301)</f>
        <v>15.07</v>
      </c>
    </row>
    <row r="55" spans="1:8">
      <c r="B55" s="40">
        <v>37012</v>
      </c>
      <c r="C55" s="41">
        <v>1.9483999999999999</v>
      </c>
      <c r="D55" s="41">
        <v>15.8</v>
      </c>
      <c r="E55" s="49" t="s">
        <v>1973</v>
      </c>
      <c r="F55" s="50">
        <f>MAX(C52:C301)</f>
        <v>2.8007</v>
      </c>
      <c r="G55" s="49" t="s">
        <v>1973</v>
      </c>
      <c r="H55" s="50">
        <f>MAX(D52:D301)</f>
        <v>19.11</v>
      </c>
    </row>
    <row r="56" spans="1:8">
      <c r="B56" s="40">
        <v>37104</v>
      </c>
      <c r="C56" s="41">
        <v>1.9523999999999999</v>
      </c>
      <c r="D56" s="41">
        <v>15.8</v>
      </c>
      <c r="E56" s="49" t="s">
        <v>1974</v>
      </c>
      <c r="F56" s="51">
        <f>_xlfn.STDEV.P(C52:C301)</f>
        <v>0.24627961282056948</v>
      </c>
      <c r="G56" s="49" t="s">
        <v>1974</v>
      </c>
      <c r="H56" s="51">
        <f>_xlfn.STDEV.P(D52:D301)</f>
        <v>1.6045660193335745</v>
      </c>
    </row>
    <row r="57" spans="1:8">
      <c r="B57" s="40">
        <v>37135</v>
      </c>
      <c r="C57" s="41">
        <v>1.9440999999999999</v>
      </c>
      <c r="D57" s="41">
        <v>15.8</v>
      </c>
    </row>
    <row r="58" spans="1:8">
      <c r="B58" s="40">
        <v>37165</v>
      </c>
      <c r="C58" s="41">
        <v>1.9429000000000001</v>
      </c>
      <c r="D58" s="41">
        <v>15.66</v>
      </c>
    </row>
    <row r="59" spans="1:8">
      <c r="B59" s="40">
        <v>37196</v>
      </c>
      <c r="C59" s="41">
        <v>1.9462999999999999</v>
      </c>
      <c r="D59" s="41">
        <v>15.65</v>
      </c>
    </row>
    <row r="60" spans="1:8">
      <c r="B60" s="40">
        <v>37226</v>
      </c>
      <c r="C60" s="41">
        <v>1.9508000000000001</v>
      </c>
      <c r="D60" s="41">
        <v>15.65</v>
      </c>
    </row>
    <row r="61" spans="1:8">
      <c r="B61" s="42" t="s">
        <v>1</v>
      </c>
      <c r="C61" s="41">
        <v>1.9475</v>
      </c>
      <c r="D61" s="41">
        <v>15.65</v>
      </c>
    </row>
    <row r="62" spans="1:8">
      <c r="B62" s="42" t="s">
        <v>2</v>
      </c>
      <c r="C62" s="41">
        <v>1.9516</v>
      </c>
      <c r="D62" s="41">
        <v>15.65</v>
      </c>
    </row>
    <row r="63" spans="1:8">
      <c r="B63" s="42" t="s">
        <v>3</v>
      </c>
      <c r="C63" s="41">
        <v>1.9500999999999999</v>
      </c>
      <c r="D63" s="41">
        <v>15.59</v>
      </c>
    </row>
    <row r="64" spans="1:8">
      <c r="B64" s="42" t="s">
        <v>4</v>
      </c>
      <c r="C64" s="41">
        <v>1.9527000000000001</v>
      </c>
      <c r="D64" s="41">
        <v>15.31</v>
      </c>
    </row>
    <row r="65" spans="2:4">
      <c r="B65" s="42" t="s">
        <v>5</v>
      </c>
      <c r="C65" s="41">
        <v>1.9553</v>
      </c>
      <c r="D65" s="41">
        <v>15.3</v>
      </c>
    </row>
    <row r="66" spans="2:4">
      <c r="B66" s="42" t="s">
        <v>6</v>
      </c>
      <c r="C66" s="41">
        <v>1.9571000000000001</v>
      </c>
      <c r="D66" s="41">
        <v>15.29</v>
      </c>
    </row>
    <row r="67" spans="2:4">
      <c r="B67" s="42" t="s">
        <v>7</v>
      </c>
      <c r="C67" s="41">
        <v>1.9585999999999999</v>
      </c>
      <c r="D67" s="41">
        <v>15.24</v>
      </c>
    </row>
    <row r="68" spans="2:4">
      <c r="B68" s="42" t="s">
        <v>8</v>
      </c>
      <c r="C68" s="41">
        <v>1.9595</v>
      </c>
      <c r="D68" s="41">
        <v>15.17</v>
      </c>
    </row>
    <row r="69" spans="2:4">
      <c r="B69" s="42" t="s">
        <v>9</v>
      </c>
      <c r="C69" s="41">
        <v>1.9738</v>
      </c>
      <c r="D69" s="41">
        <v>15.16</v>
      </c>
    </row>
    <row r="70" spans="2:4">
      <c r="B70" s="42" t="s">
        <v>10</v>
      </c>
      <c r="C70" s="41">
        <v>1.974</v>
      </c>
      <c r="D70" s="41">
        <v>15.15</v>
      </c>
    </row>
    <row r="71" spans="2:4">
      <c r="B71" s="42" t="s">
        <v>11</v>
      </c>
      <c r="C71" s="41">
        <v>1.9753000000000001</v>
      </c>
      <c r="D71" s="41">
        <v>15.15</v>
      </c>
    </row>
    <row r="72" spans="2:4">
      <c r="B72" s="42" t="s">
        <v>12</v>
      </c>
      <c r="C72" s="41">
        <v>1.9714</v>
      </c>
      <c r="D72" s="41">
        <v>15.14</v>
      </c>
    </row>
    <row r="73" spans="2:4">
      <c r="B73" s="42" t="s">
        <v>13</v>
      </c>
      <c r="C73" s="41">
        <v>1.9711000000000001</v>
      </c>
      <c r="D73" s="41">
        <v>15.12</v>
      </c>
    </row>
    <row r="74" spans="2:4">
      <c r="B74" s="40">
        <v>36893</v>
      </c>
      <c r="C74" s="41">
        <v>1.9739</v>
      </c>
      <c r="D74" s="41">
        <v>15.12</v>
      </c>
    </row>
    <row r="75" spans="2:4">
      <c r="B75" s="40">
        <v>36924</v>
      </c>
      <c r="C75" s="41">
        <v>1.9934000000000001</v>
      </c>
      <c r="D75" s="41">
        <v>15.1</v>
      </c>
    </row>
    <row r="76" spans="2:4">
      <c r="B76" s="40">
        <v>37013</v>
      </c>
      <c r="C76" s="41">
        <v>1.9944999999999999</v>
      </c>
      <c r="D76" s="41">
        <v>15.1</v>
      </c>
    </row>
    <row r="77" spans="2:4">
      <c r="B77" s="40">
        <v>37044</v>
      </c>
      <c r="C77" s="41">
        <v>1.998</v>
      </c>
      <c r="D77" s="41">
        <v>15.15</v>
      </c>
    </row>
    <row r="78" spans="2:4">
      <c r="B78" s="40">
        <v>37074</v>
      </c>
      <c r="C78" s="41">
        <v>2.0045000000000002</v>
      </c>
      <c r="D78" s="41">
        <v>15.21</v>
      </c>
    </row>
    <row r="79" spans="2:4">
      <c r="B79" s="40">
        <v>37105</v>
      </c>
      <c r="C79" s="41">
        <v>1.9959</v>
      </c>
      <c r="D79" s="41">
        <v>15.26</v>
      </c>
    </row>
    <row r="80" spans="2:4">
      <c r="B80" s="40">
        <v>37136</v>
      </c>
      <c r="C80" s="41">
        <v>1.9883999999999999</v>
      </c>
      <c r="D80" s="41">
        <v>15.28</v>
      </c>
    </row>
    <row r="81" spans="2:4">
      <c r="B81" s="40">
        <v>37227</v>
      </c>
      <c r="C81" s="41">
        <v>1.9813000000000001</v>
      </c>
      <c r="D81" s="41">
        <v>15.24</v>
      </c>
    </row>
    <row r="82" spans="2:4">
      <c r="B82" s="42" t="s">
        <v>14</v>
      </c>
      <c r="C82" s="41">
        <v>1.9802999999999999</v>
      </c>
      <c r="D82" s="41">
        <v>15.15</v>
      </c>
    </row>
    <row r="83" spans="2:4">
      <c r="B83" s="42" t="s">
        <v>15</v>
      </c>
      <c r="C83" s="41">
        <v>1.9894000000000001</v>
      </c>
      <c r="D83" s="41">
        <v>15.07</v>
      </c>
    </row>
    <row r="84" spans="2:4">
      <c r="B84" s="42" t="s">
        <v>16</v>
      </c>
      <c r="C84" s="41">
        <v>1.9812000000000001</v>
      </c>
      <c r="D84" s="41">
        <v>15.26</v>
      </c>
    </row>
    <row r="85" spans="2:4">
      <c r="B85" s="42" t="s">
        <v>17</v>
      </c>
      <c r="C85" s="41">
        <v>1.994</v>
      </c>
      <c r="D85" s="41">
        <v>15.23</v>
      </c>
    </row>
    <row r="86" spans="2:4">
      <c r="B86" s="42" t="s">
        <v>18</v>
      </c>
      <c r="C86" s="41">
        <v>2.0026999999999999</v>
      </c>
      <c r="D86" s="41">
        <v>15.17</v>
      </c>
    </row>
    <row r="87" spans="2:4">
      <c r="B87" s="42" t="s">
        <v>19</v>
      </c>
      <c r="C87" s="41">
        <v>2.0063</v>
      </c>
      <c r="D87" s="41">
        <v>15.31</v>
      </c>
    </row>
    <row r="88" spans="2:4">
      <c r="B88" s="42" t="s">
        <v>20</v>
      </c>
      <c r="C88" s="41">
        <v>2.024</v>
      </c>
      <c r="D88" s="41">
        <v>15.26</v>
      </c>
    </row>
    <row r="89" spans="2:4">
      <c r="B89" s="42" t="s">
        <v>21</v>
      </c>
      <c r="C89" s="41">
        <v>2.0367999999999999</v>
      </c>
      <c r="D89" s="41">
        <v>15.26</v>
      </c>
    </row>
    <row r="90" spans="2:4">
      <c r="B90" s="42" t="s">
        <v>22</v>
      </c>
      <c r="C90" s="41">
        <v>2.0436000000000001</v>
      </c>
      <c r="D90" s="41">
        <v>15.29</v>
      </c>
    </row>
    <row r="91" spans="2:4">
      <c r="B91" s="42" t="s">
        <v>23</v>
      </c>
      <c r="C91" s="41">
        <v>2.0451999999999999</v>
      </c>
      <c r="D91" s="41">
        <v>15.14</v>
      </c>
    </row>
    <row r="92" spans="2:4">
      <c r="B92" s="40">
        <v>36894</v>
      </c>
      <c r="C92" s="41">
        <v>2.0428000000000002</v>
      </c>
      <c r="D92" s="41">
        <v>15.12</v>
      </c>
    </row>
    <row r="93" spans="2:4">
      <c r="B93" s="40">
        <v>36925</v>
      </c>
      <c r="C93" s="41">
        <v>2.0354999999999999</v>
      </c>
      <c r="D93" s="41">
        <v>15.11</v>
      </c>
    </row>
    <row r="94" spans="2:4">
      <c r="B94" s="40">
        <v>37014</v>
      </c>
      <c r="C94" s="41">
        <v>2.0232000000000001</v>
      </c>
      <c r="D94" s="41">
        <v>15.17</v>
      </c>
    </row>
    <row r="95" spans="2:4">
      <c r="B95" s="40">
        <v>37045</v>
      </c>
      <c r="C95" s="41">
        <v>2.0207999999999999</v>
      </c>
      <c r="D95" s="41">
        <v>15.12</v>
      </c>
    </row>
    <row r="96" spans="2:4">
      <c r="B96" s="40">
        <v>37075</v>
      </c>
      <c r="C96" s="41">
        <v>2.0390999999999999</v>
      </c>
      <c r="D96" s="41">
        <v>15.19</v>
      </c>
    </row>
    <row r="97" spans="2:4">
      <c r="B97" s="40">
        <v>37106</v>
      </c>
      <c r="C97" s="41">
        <v>2.0385</v>
      </c>
      <c r="D97" s="41">
        <v>15.21</v>
      </c>
    </row>
    <row r="98" spans="2:4">
      <c r="B98" s="40">
        <v>37137</v>
      </c>
      <c r="C98" s="41">
        <v>2.0598999999999998</v>
      </c>
      <c r="D98" s="41">
        <v>15.11</v>
      </c>
    </row>
    <row r="99" spans="2:4">
      <c r="B99" s="40">
        <v>37228</v>
      </c>
      <c r="C99" s="41">
        <v>2.0552000000000001</v>
      </c>
      <c r="D99" s="41">
        <v>15.09</v>
      </c>
    </row>
    <row r="100" spans="2:4">
      <c r="B100" s="42" t="s">
        <v>24</v>
      </c>
      <c r="C100" s="41">
        <v>2.0621999999999998</v>
      </c>
      <c r="D100" s="41">
        <v>15.13</v>
      </c>
    </row>
    <row r="101" spans="2:4">
      <c r="B101" s="42" t="s">
        <v>25</v>
      </c>
      <c r="C101" s="41">
        <v>2.0762999999999998</v>
      </c>
      <c r="D101" s="41">
        <v>15.13</v>
      </c>
    </row>
    <row r="102" spans="2:4">
      <c r="B102" s="42" t="s">
        <v>26</v>
      </c>
      <c r="C102" s="41">
        <v>2.0863999999999998</v>
      </c>
      <c r="D102" s="41">
        <v>15.11</v>
      </c>
    </row>
    <row r="103" spans="2:4">
      <c r="B103" s="42" t="s">
        <v>27</v>
      </c>
      <c r="C103" s="41">
        <v>2.1217000000000001</v>
      </c>
      <c r="D103" s="41">
        <v>15.24</v>
      </c>
    </row>
    <row r="104" spans="2:4">
      <c r="B104" s="42" t="s">
        <v>28</v>
      </c>
      <c r="C104" s="41">
        <v>2.1276999999999999</v>
      </c>
      <c r="D104" s="41">
        <v>15.32</v>
      </c>
    </row>
    <row r="105" spans="2:4">
      <c r="B105" s="42" t="s">
        <v>29</v>
      </c>
      <c r="C105" s="41">
        <v>2.0929000000000002</v>
      </c>
      <c r="D105" s="41">
        <v>15.35</v>
      </c>
    </row>
    <row r="106" spans="2:4">
      <c r="B106" s="42" t="s">
        <v>30</v>
      </c>
      <c r="C106" s="41">
        <v>2.1</v>
      </c>
      <c r="D106" s="41">
        <v>15.35</v>
      </c>
    </row>
    <row r="107" spans="2:4">
      <c r="B107" s="42" t="s">
        <v>31</v>
      </c>
      <c r="C107" s="41">
        <v>2.1419000000000001</v>
      </c>
      <c r="D107" s="41">
        <v>15.85</v>
      </c>
    </row>
    <row r="108" spans="2:4">
      <c r="B108" s="42" t="s">
        <v>32</v>
      </c>
      <c r="C108" s="41">
        <v>2.1585999999999999</v>
      </c>
      <c r="D108" s="41">
        <v>15.85</v>
      </c>
    </row>
    <row r="109" spans="2:4">
      <c r="B109" s="42" t="s">
        <v>33</v>
      </c>
      <c r="C109" s="41">
        <v>2.1373000000000002</v>
      </c>
      <c r="D109" s="41">
        <v>15.85</v>
      </c>
    </row>
    <row r="110" spans="2:4">
      <c r="B110" s="42" t="s">
        <v>34</v>
      </c>
      <c r="C110" s="41">
        <v>2.1236000000000002</v>
      </c>
      <c r="D110" s="41">
        <v>15.85</v>
      </c>
    </row>
    <row r="111" spans="2:4">
      <c r="B111" s="42" t="s">
        <v>35</v>
      </c>
      <c r="C111" s="41">
        <v>2.117</v>
      </c>
      <c r="D111" s="41">
        <v>15.85</v>
      </c>
    </row>
    <row r="112" spans="2:4">
      <c r="B112" s="42" t="s">
        <v>36</v>
      </c>
      <c r="C112" s="41">
        <v>2.1368999999999998</v>
      </c>
      <c r="D112" s="41">
        <v>15.84</v>
      </c>
    </row>
    <row r="113" spans="2:4">
      <c r="B113" s="42" t="s">
        <v>37</v>
      </c>
      <c r="C113" s="41">
        <v>2.1616</v>
      </c>
      <c r="D113" s="41">
        <v>15.84</v>
      </c>
    </row>
    <row r="114" spans="2:4">
      <c r="B114" s="40">
        <v>36926</v>
      </c>
      <c r="C114" s="41">
        <v>2.1583999999999999</v>
      </c>
      <c r="D114" s="41">
        <v>15.83</v>
      </c>
    </row>
    <row r="115" spans="2:4">
      <c r="B115" s="40">
        <v>36954</v>
      </c>
      <c r="C115" s="41">
        <v>2.1732</v>
      </c>
      <c r="D115" s="41">
        <v>15.81</v>
      </c>
    </row>
    <row r="116" spans="2:4">
      <c r="B116" s="40">
        <v>36985</v>
      </c>
      <c r="C116" s="41">
        <v>2.1631999999999998</v>
      </c>
      <c r="D116" s="41">
        <v>15.81</v>
      </c>
    </row>
    <row r="117" spans="2:4">
      <c r="B117" s="40">
        <v>37015</v>
      </c>
      <c r="C117" s="41">
        <v>2.1589</v>
      </c>
      <c r="D117" s="41">
        <v>15.82</v>
      </c>
    </row>
    <row r="118" spans="2:4">
      <c r="B118" s="40">
        <v>37046</v>
      </c>
      <c r="C118" s="41">
        <v>2.1520999999999999</v>
      </c>
      <c r="D118" s="41">
        <v>15.83</v>
      </c>
    </row>
    <row r="119" spans="2:4">
      <c r="B119" s="40">
        <v>37138</v>
      </c>
      <c r="C119" s="41">
        <v>2.1642000000000001</v>
      </c>
      <c r="D119" s="41">
        <v>15.81</v>
      </c>
    </row>
    <row r="120" spans="2:4">
      <c r="B120" s="40">
        <v>37168</v>
      </c>
      <c r="C120" s="41">
        <v>2.1421999999999999</v>
      </c>
      <c r="D120" s="41">
        <v>15.84</v>
      </c>
    </row>
    <row r="121" spans="2:4">
      <c r="B121" s="40">
        <v>37199</v>
      </c>
      <c r="C121" s="41">
        <v>2.1383999999999999</v>
      </c>
      <c r="D121" s="41">
        <v>15.82</v>
      </c>
    </row>
    <row r="122" spans="2:4">
      <c r="B122" s="40">
        <v>37229</v>
      </c>
      <c r="C122" s="41">
        <v>2.1573000000000002</v>
      </c>
      <c r="D122" s="41">
        <v>15.85</v>
      </c>
    </row>
    <row r="123" spans="2:4">
      <c r="B123" s="42" t="s">
        <v>38</v>
      </c>
      <c r="C123" s="41">
        <v>2.1825000000000001</v>
      </c>
      <c r="D123" s="41">
        <v>15.85</v>
      </c>
    </row>
    <row r="124" spans="2:4">
      <c r="B124" s="42" t="s">
        <v>39</v>
      </c>
      <c r="C124" s="41">
        <v>2.1888000000000001</v>
      </c>
      <c r="D124" s="41">
        <v>15.85</v>
      </c>
    </row>
    <row r="125" spans="2:4">
      <c r="B125" s="42" t="s">
        <v>40</v>
      </c>
      <c r="C125" s="41">
        <v>2.1749999999999998</v>
      </c>
      <c r="D125" s="41">
        <v>15.87</v>
      </c>
    </row>
    <row r="126" spans="2:4">
      <c r="B126" s="42" t="s">
        <v>41</v>
      </c>
      <c r="C126" s="41">
        <v>2.1882000000000001</v>
      </c>
      <c r="D126" s="41">
        <v>16.350000000000001</v>
      </c>
    </row>
    <row r="127" spans="2:4">
      <c r="B127" s="42" t="s">
        <v>42</v>
      </c>
      <c r="C127" s="41">
        <v>2.2364000000000002</v>
      </c>
      <c r="D127" s="41">
        <v>16.3</v>
      </c>
    </row>
    <row r="128" spans="2:4">
      <c r="B128" s="42" t="s">
        <v>43</v>
      </c>
      <c r="C128" s="41">
        <v>2.2585999999999999</v>
      </c>
      <c r="D128" s="41">
        <v>16.3</v>
      </c>
    </row>
    <row r="129" spans="2:4">
      <c r="B129" s="42" t="s">
        <v>44</v>
      </c>
      <c r="C129" s="41">
        <v>2.2538</v>
      </c>
      <c r="D129" s="41">
        <v>16.309999999999999</v>
      </c>
    </row>
    <row r="130" spans="2:4">
      <c r="B130" s="42" t="s">
        <v>45</v>
      </c>
      <c r="C130" s="41">
        <v>2.3010999999999999</v>
      </c>
      <c r="D130" s="41">
        <v>16.3</v>
      </c>
    </row>
    <row r="131" spans="2:4">
      <c r="B131" s="42" t="s">
        <v>46</v>
      </c>
      <c r="C131" s="41">
        <v>2.2541000000000002</v>
      </c>
      <c r="D131" s="41">
        <v>16.309999999999999</v>
      </c>
    </row>
    <row r="132" spans="2:4">
      <c r="B132" s="42" t="s">
        <v>47</v>
      </c>
      <c r="C132" s="41">
        <v>2.218</v>
      </c>
      <c r="D132" s="41">
        <v>16.29</v>
      </c>
    </row>
    <row r="133" spans="2:4">
      <c r="B133" s="42" t="s">
        <v>48</v>
      </c>
      <c r="C133" s="41">
        <v>2.1846999999999999</v>
      </c>
      <c r="D133" s="41">
        <v>16.28</v>
      </c>
    </row>
    <row r="134" spans="2:4">
      <c r="B134" s="40">
        <v>36927</v>
      </c>
      <c r="C134" s="41">
        <v>2.2239</v>
      </c>
      <c r="D134" s="41">
        <v>16.25</v>
      </c>
    </row>
    <row r="135" spans="2:4">
      <c r="B135" s="40">
        <v>36955</v>
      </c>
      <c r="C135" s="41">
        <v>2.2353000000000001</v>
      </c>
      <c r="D135" s="41">
        <v>16.260000000000002</v>
      </c>
    </row>
    <row r="136" spans="2:4">
      <c r="B136" s="40">
        <v>36986</v>
      </c>
      <c r="C136" s="41">
        <v>2.2187000000000001</v>
      </c>
      <c r="D136" s="41">
        <v>16.29</v>
      </c>
    </row>
    <row r="137" spans="2:4">
      <c r="B137" s="40">
        <v>37077</v>
      </c>
      <c r="C137" s="41">
        <v>2.1957</v>
      </c>
      <c r="D137" s="41">
        <v>16.28</v>
      </c>
    </row>
    <row r="138" spans="2:4">
      <c r="B138" s="40">
        <v>37108</v>
      </c>
      <c r="C138" s="41">
        <v>2.2319</v>
      </c>
      <c r="D138" s="41">
        <v>16.3</v>
      </c>
    </row>
    <row r="139" spans="2:4">
      <c r="B139" s="40">
        <v>37139</v>
      </c>
      <c r="C139" s="41">
        <v>2.2585999999999999</v>
      </c>
      <c r="D139" s="41">
        <v>16.28</v>
      </c>
    </row>
    <row r="140" spans="2:4">
      <c r="B140" s="40">
        <v>37169</v>
      </c>
      <c r="C140" s="41">
        <v>2.2694999999999999</v>
      </c>
      <c r="D140" s="41">
        <v>16.3</v>
      </c>
    </row>
    <row r="141" spans="2:4">
      <c r="B141" s="40">
        <v>37200</v>
      </c>
      <c r="C141" s="41">
        <v>2.2863000000000002</v>
      </c>
      <c r="D141" s="41">
        <v>16.28</v>
      </c>
    </row>
    <row r="142" spans="2:4">
      <c r="B142" s="42" t="s">
        <v>49</v>
      </c>
      <c r="C142" s="41">
        <v>2.3062</v>
      </c>
      <c r="D142" s="41">
        <v>16.3</v>
      </c>
    </row>
    <row r="143" spans="2:4">
      <c r="B143" s="42" t="s">
        <v>50</v>
      </c>
      <c r="C143" s="41">
        <v>2.3384</v>
      </c>
      <c r="D143" s="41">
        <v>16.3</v>
      </c>
    </row>
    <row r="144" spans="2:4">
      <c r="B144" s="42" t="s">
        <v>51</v>
      </c>
      <c r="C144" s="41">
        <v>2.3218999999999999</v>
      </c>
      <c r="D144" s="41">
        <v>16.3</v>
      </c>
    </row>
    <row r="145" spans="2:4">
      <c r="B145" s="42" t="s">
        <v>52</v>
      </c>
      <c r="C145" s="41">
        <v>2.3035999999999999</v>
      </c>
      <c r="D145" s="41">
        <v>16.29</v>
      </c>
    </row>
    <row r="146" spans="2:4">
      <c r="B146" s="42" t="s">
        <v>53</v>
      </c>
      <c r="C146" s="41">
        <v>2.2940999999999998</v>
      </c>
      <c r="D146" s="41">
        <v>16.3</v>
      </c>
    </row>
    <row r="147" spans="2:4">
      <c r="B147" s="42" t="s">
        <v>54</v>
      </c>
      <c r="C147" s="41">
        <v>2.3277999999999999</v>
      </c>
      <c r="D147" s="41">
        <v>16.3</v>
      </c>
    </row>
    <row r="148" spans="2:4">
      <c r="B148" s="42" t="s">
        <v>55</v>
      </c>
      <c r="C148" s="41">
        <v>2.3062</v>
      </c>
      <c r="D148" s="41">
        <v>16.3</v>
      </c>
    </row>
    <row r="149" spans="2:4">
      <c r="B149" s="42" t="s">
        <v>56</v>
      </c>
      <c r="C149" s="41">
        <v>2.3426999999999998</v>
      </c>
      <c r="D149" s="41">
        <v>16.329999999999998</v>
      </c>
    </row>
    <row r="150" spans="2:4">
      <c r="B150" s="42" t="s">
        <v>57</v>
      </c>
      <c r="C150" s="41">
        <v>2.3494000000000002</v>
      </c>
      <c r="D150" s="41">
        <v>16.77</v>
      </c>
    </row>
    <row r="151" spans="2:4">
      <c r="B151" s="42" t="s">
        <v>58</v>
      </c>
      <c r="C151" s="41">
        <v>2.3403</v>
      </c>
      <c r="D151" s="41">
        <v>16.8</v>
      </c>
    </row>
    <row r="152" spans="2:4">
      <c r="B152" s="42" t="s">
        <v>59</v>
      </c>
      <c r="C152" s="41">
        <v>2.3264999999999998</v>
      </c>
      <c r="D152" s="41">
        <v>16.8</v>
      </c>
    </row>
    <row r="153" spans="2:4">
      <c r="B153" s="42" t="s">
        <v>60</v>
      </c>
      <c r="C153" s="41">
        <v>2.3424999999999998</v>
      </c>
      <c r="D153" s="41">
        <v>16.8</v>
      </c>
    </row>
    <row r="154" spans="2:4">
      <c r="B154" s="42" t="s">
        <v>61</v>
      </c>
      <c r="C154" s="41">
        <v>2.3595999999999999</v>
      </c>
      <c r="D154" s="41">
        <v>16.8</v>
      </c>
    </row>
    <row r="155" spans="2:4">
      <c r="B155" s="42" t="s">
        <v>62</v>
      </c>
      <c r="C155" s="41">
        <v>2.36</v>
      </c>
      <c r="D155" s="41">
        <v>16.8</v>
      </c>
    </row>
    <row r="156" spans="2:4">
      <c r="B156" s="40">
        <v>36897</v>
      </c>
      <c r="C156" s="41">
        <v>2.3833000000000002</v>
      </c>
      <c r="D156" s="41">
        <v>16.809999999999999</v>
      </c>
    </row>
    <row r="157" spans="2:4">
      <c r="B157" s="40">
        <v>36987</v>
      </c>
      <c r="C157" s="41">
        <v>2.3628999999999998</v>
      </c>
      <c r="D157" s="41">
        <v>16.8</v>
      </c>
    </row>
    <row r="158" spans="2:4">
      <c r="B158" s="40">
        <v>37017</v>
      </c>
      <c r="C158" s="41">
        <v>2.3895</v>
      </c>
      <c r="D158" s="41">
        <v>16.78</v>
      </c>
    </row>
    <row r="159" spans="2:4">
      <c r="B159" s="40">
        <v>37048</v>
      </c>
      <c r="C159" s="41">
        <v>2.3820999999999999</v>
      </c>
      <c r="D159" s="41">
        <v>16.75</v>
      </c>
    </row>
    <row r="160" spans="2:4">
      <c r="B160" s="40">
        <v>37078</v>
      </c>
      <c r="C160" s="41">
        <v>2.3879999999999999</v>
      </c>
      <c r="D160" s="41">
        <v>16.73</v>
      </c>
    </row>
    <row r="161" spans="2:4">
      <c r="B161" s="40">
        <v>37109</v>
      </c>
      <c r="C161" s="41">
        <v>2.3618999999999999</v>
      </c>
      <c r="D161" s="41">
        <v>16.690000000000001</v>
      </c>
    </row>
    <row r="162" spans="2:4">
      <c r="B162" s="40">
        <v>37201</v>
      </c>
      <c r="C162" s="41">
        <v>2.3721999999999999</v>
      </c>
      <c r="D162" s="41">
        <v>16.649999999999999</v>
      </c>
    </row>
    <row r="163" spans="2:4">
      <c r="B163" s="40">
        <v>37231</v>
      </c>
      <c r="C163" s="41">
        <v>2.3906000000000001</v>
      </c>
      <c r="D163" s="41">
        <v>16.63</v>
      </c>
    </row>
    <row r="164" spans="2:4">
      <c r="B164" s="42" t="s">
        <v>63</v>
      </c>
      <c r="C164" s="41">
        <v>2.4077999999999999</v>
      </c>
      <c r="D164" s="41">
        <v>16.670000000000002</v>
      </c>
    </row>
    <row r="165" spans="2:4">
      <c r="B165" s="42" t="s">
        <v>64</v>
      </c>
      <c r="C165" s="41">
        <v>2.4079000000000002</v>
      </c>
      <c r="D165" s="41">
        <v>16.649999999999999</v>
      </c>
    </row>
    <row r="166" spans="2:4">
      <c r="B166" s="42" t="s">
        <v>65</v>
      </c>
      <c r="C166" s="41">
        <v>2.4586000000000001</v>
      </c>
      <c r="D166" s="41">
        <v>16.79</v>
      </c>
    </row>
    <row r="167" spans="2:4">
      <c r="B167" s="42" t="s">
        <v>66</v>
      </c>
      <c r="C167" s="41">
        <v>2.4674999999999998</v>
      </c>
      <c r="D167" s="41">
        <v>16.8</v>
      </c>
    </row>
    <row r="168" spans="2:4">
      <c r="B168" s="42" t="s">
        <v>67</v>
      </c>
      <c r="C168" s="41">
        <v>2.4748000000000001</v>
      </c>
      <c r="D168" s="41">
        <v>16.87</v>
      </c>
    </row>
    <row r="169" spans="2:4">
      <c r="B169" s="42" t="s">
        <v>68</v>
      </c>
      <c r="C169" s="41">
        <v>2.4054000000000002</v>
      </c>
      <c r="D169" s="41">
        <v>18.29</v>
      </c>
    </row>
    <row r="170" spans="2:4">
      <c r="B170" s="42" t="s">
        <v>69</v>
      </c>
      <c r="C170" s="41">
        <v>2.3296000000000001</v>
      </c>
      <c r="D170" s="41">
        <v>18.27</v>
      </c>
    </row>
    <row r="171" spans="2:4">
      <c r="B171" s="42" t="s">
        <v>70</v>
      </c>
      <c r="C171" s="41">
        <v>2.2997000000000001</v>
      </c>
      <c r="D171" s="41">
        <v>18.3</v>
      </c>
    </row>
    <row r="172" spans="2:4">
      <c r="B172" s="42" t="s">
        <v>71</v>
      </c>
      <c r="C172" s="41">
        <v>2.3138999999999998</v>
      </c>
      <c r="D172" s="41">
        <v>18.3</v>
      </c>
    </row>
    <row r="173" spans="2:4">
      <c r="B173" s="42" t="s">
        <v>72</v>
      </c>
      <c r="C173" s="41">
        <v>2.3235999999999999</v>
      </c>
      <c r="D173" s="41">
        <v>18.309999999999999</v>
      </c>
    </row>
    <row r="174" spans="2:4">
      <c r="B174" s="42" t="s">
        <v>73</v>
      </c>
      <c r="C174" s="41">
        <v>2.2923</v>
      </c>
      <c r="D174" s="41">
        <v>18.309999999999999</v>
      </c>
    </row>
    <row r="175" spans="2:4">
      <c r="B175" s="42" t="s">
        <v>74</v>
      </c>
      <c r="C175" s="41">
        <v>2.3048999999999999</v>
      </c>
      <c r="D175" s="41">
        <v>18.32</v>
      </c>
    </row>
    <row r="176" spans="2:4">
      <c r="B176" s="40">
        <v>36929</v>
      </c>
      <c r="C176" s="41">
        <v>2.3249</v>
      </c>
      <c r="D176" s="41">
        <v>18.32</v>
      </c>
    </row>
    <row r="177" spans="2:4">
      <c r="B177" s="40">
        <v>36957</v>
      </c>
      <c r="C177" s="41">
        <v>2.3395000000000001</v>
      </c>
      <c r="D177" s="41">
        <v>18.309999999999999</v>
      </c>
    </row>
    <row r="178" spans="2:4">
      <c r="B178" s="40">
        <v>36988</v>
      </c>
      <c r="C178" s="41">
        <v>2.3906999999999998</v>
      </c>
      <c r="D178" s="41">
        <v>18.32</v>
      </c>
    </row>
    <row r="179" spans="2:4">
      <c r="B179" s="40">
        <v>37018</v>
      </c>
      <c r="C179" s="41">
        <v>2.4113000000000002</v>
      </c>
      <c r="D179" s="41">
        <v>18.309999999999999</v>
      </c>
    </row>
    <row r="180" spans="2:4">
      <c r="B180" s="40">
        <v>37049</v>
      </c>
      <c r="C180" s="41">
        <v>2.4943</v>
      </c>
      <c r="D180" s="41">
        <v>18.32</v>
      </c>
    </row>
    <row r="181" spans="2:4">
      <c r="B181" s="40">
        <v>37141</v>
      </c>
      <c r="C181" s="41">
        <v>2.4548000000000001</v>
      </c>
      <c r="D181" s="41">
        <v>18.3</v>
      </c>
    </row>
    <row r="182" spans="2:4">
      <c r="B182" s="40">
        <v>37171</v>
      </c>
      <c r="C182" s="41">
        <v>2.4802</v>
      </c>
      <c r="D182" s="41">
        <v>18.32</v>
      </c>
    </row>
    <row r="183" spans="2:4">
      <c r="B183" s="40">
        <v>37202</v>
      </c>
      <c r="C183" s="41">
        <v>2.5299999999999998</v>
      </c>
      <c r="D183" s="41">
        <v>18.329999999999998</v>
      </c>
    </row>
    <row r="184" spans="2:4">
      <c r="B184" s="40">
        <v>37232</v>
      </c>
      <c r="C184" s="41">
        <v>2.5423</v>
      </c>
      <c r="D184" s="41">
        <v>18.32</v>
      </c>
    </row>
    <row r="185" spans="2:4">
      <c r="B185" s="42" t="s">
        <v>75</v>
      </c>
      <c r="C185" s="41">
        <v>2.5537999999999998</v>
      </c>
      <c r="D185" s="41">
        <v>18.32</v>
      </c>
    </row>
    <row r="186" spans="2:4">
      <c r="B186" s="42" t="s">
        <v>76</v>
      </c>
      <c r="C186" s="41">
        <v>2.5979000000000001</v>
      </c>
      <c r="D186" s="41">
        <v>18.329999999999998</v>
      </c>
    </row>
    <row r="187" spans="2:4">
      <c r="B187" s="42" t="s">
        <v>77</v>
      </c>
      <c r="C187" s="41">
        <v>2.5304000000000002</v>
      </c>
      <c r="D187" s="41">
        <v>18.3</v>
      </c>
    </row>
    <row r="188" spans="2:4">
      <c r="B188" s="42" t="s">
        <v>78</v>
      </c>
      <c r="C188" s="41">
        <v>2.4695999999999998</v>
      </c>
      <c r="D188" s="41">
        <v>18.37</v>
      </c>
    </row>
    <row r="189" spans="2:4">
      <c r="B189" s="42" t="s">
        <v>79</v>
      </c>
      <c r="C189" s="41">
        <v>2.5032000000000001</v>
      </c>
      <c r="D189" s="41">
        <v>19</v>
      </c>
    </row>
    <row r="190" spans="2:4">
      <c r="B190" s="42" t="s">
        <v>80</v>
      </c>
      <c r="C190" s="41">
        <v>2.4573</v>
      </c>
      <c r="D190" s="41">
        <v>19</v>
      </c>
    </row>
    <row r="191" spans="2:4">
      <c r="B191" s="42" t="s">
        <v>81</v>
      </c>
      <c r="C191" s="41">
        <v>2.4108000000000001</v>
      </c>
      <c r="D191" s="41">
        <v>18.95</v>
      </c>
    </row>
    <row r="192" spans="2:4">
      <c r="B192" s="42" t="s">
        <v>82</v>
      </c>
      <c r="C192" s="41">
        <v>2.4247000000000001</v>
      </c>
      <c r="D192" s="41">
        <v>18.899999999999999</v>
      </c>
    </row>
    <row r="193" spans="2:4">
      <c r="B193" s="42" t="s">
        <v>83</v>
      </c>
      <c r="C193" s="41">
        <v>2.4914000000000001</v>
      </c>
      <c r="D193" s="41">
        <v>18.93</v>
      </c>
    </row>
    <row r="194" spans="2:4">
      <c r="B194" s="42" t="s">
        <v>84</v>
      </c>
      <c r="C194" s="41">
        <v>2.4836</v>
      </c>
      <c r="D194" s="41">
        <v>18.89</v>
      </c>
    </row>
    <row r="195" spans="2:4">
      <c r="B195" s="42" t="s">
        <v>85</v>
      </c>
      <c r="C195" s="41">
        <v>2.4971000000000001</v>
      </c>
      <c r="D195" s="41">
        <v>18.88</v>
      </c>
    </row>
    <row r="196" spans="2:4">
      <c r="B196" s="42" t="s">
        <v>86</v>
      </c>
      <c r="C196" s="41">
        <v>2.4333999999999998</v>
      </c>
      <c r="D196" s="41">
        <v>18.899999999999999</v>
      </c>
    </row>
    <row r="197" spans="2:4">
      <c r="B197" s="42" t="s">
        <v>87</v>
      </c>
      <c r="C197" s="41">
        <v>2.4312999999999998</v>
      </c>
      <c r="D197" s="41">
        <v>18.88</v>
      </c>
    </row>
    <row r="198" spans="2:4">
      <c r="B198" s="40">
        <v>36899</v>
      </c>
      <c r="C198" s="41">
        <v>2.4935</v>
      </c>
      <c r="D198" s="41">
        <v>18.88</v>
      </c>
    </row>
    <row r="199" spans="2:4">
      <c r="B199" s="40">
        <v>36930</v>
      </c>
      <c r="C199" s="41">
        <v>2.4876999999999998</v>
      </c>
      <c r="D199" s="41">
        <v>18.88</v>
      </c>
    </row>
    <row r="200" spans="2:4">
      <c r="B200" s="40">
        <v>36958</v>
      </c>
      <c r="C200" s="41">
        <v>2.4883999999999999</v>
      </c>
      <c r="D200" s="41">
        <v>18.89</v>
      </c>
    </row>
    <row r="201" spans="2:4">
      <c r="B201" s="40">
        <v>37050</v>
      </c>
      <c r="C201" s="41">
        <v>2.4689999999999999</v>
      </c>
      <c r="D201" s="41">
        <v>18.920000000000002</v>
      </c>
    </row>
    <row r="202" spans="2:4">
      <c r="B202" s="40">
        <v>37080</v>
      </c>
      <c r="C202" s="41">
        <v>2.4462999999999999</v>
      </c>
      <c r="D202" s="41">
        <v>19.02</v>
      </c>
    </row>
    <row r="203" spans="2:4">
      <c r="B203" s="40">
        <v>37111</v>
      </c>
      <c r="C203" s="41">
        <v>2.4704000000000002</v>
      </c>
      <c r="D203" s="41">
        <v>19</v>
      </c>
    </row>
    <row r="204" spans="2:4">
      <c r="B204" s="40">
        <v>37142</v>
      </c>
      <c r="C204" s="41">
        <v>2.4668000000000001</v>
      </c>
      <c r="D204" s="41">
        <v>19</v>
      </c>
    </row>
    <row r="205" spans="2:4">
      <c r="B205" s="40">
        <v>37172</v>
      </c>
      <c r="C205" s="41">
        <v>2.4842</v>
      </c>
      <c r="D205" s="41">
        <v>19</v>
      </c>
    </row>
    <row r="206" spans="2:4">
      <c r="B206" s="42" t="s">
        <v>88</v>
      </c>
      <c r="C206" s="41">
        <v>2.4910000000000001</v>
      </c>
      <c r="D206" s="41">
        <v>18.989999999999998</v>
      </c>
    </row>
    <row r="207" spans="2:4">
      <c r="B207" s="42" t="s">
        <v>89</v>
      </c>
      <c r="C207" s="41">
        <v>2.5139999999999998</v>
      </c>
      <c r="D207" s="41">
        <v>18.989999999999998</v>
      </c>
    </row>
    <row r="208" spans="2:4">
      <c r="B208" s="42" t="s">
        <v>90</v>
      </c>
      <c r="C208" s="41">
        <v>2.5005000000000002</v>
      </c>
      <c r="D208" s="41">
        <v>18.97</v>
      </c>
    </row>
    <row r="209" spans="2:4">
      <c r="B209" s="42" t="s">
        <v>91</v>
      </c>
      <c r="C209" s="41">
        <v>2.4876999999999998</v>
      </c>
      <c r="D209" s="41">
        <v>19.03</v>
      </c>
    </row>
    <row r="210" spans="2:4">
      <c r="B210" s="42" t="s">
        <v>92</v>
      </c>
      <c r="C210" s="41">
        <v>2.5234999999999999</v>
      </c>
      <c r="D210" s="41">
        <v>19.04</v>
      </c>
    </row>
    <row r="211" spans="2:4">
      <c r="B211" s="42" t="s">
        <v>93</v>
      </c>
      <c r="C211" s="41">
        <v>2.5306000000000002</v>
      </c>
      <c r="D211" s="41">
        <v>19.05</v>
      </c>
    </row>
    <row r="212" spans="2:4">
      <c r="B212" s="42" t="s">
        <v>94</v>
      </c>
      <c r="C212" s="41">
        <v>2.5352999999999999</v>
      </c>
      <c r="D212" s="41">
        <v>19.059999999999999</v>
      </c>
    </row>
    <row r="213" spans="2:4">
      <c r="B213" s="42" t="s">
        <v>95</v>
      </c>
      <c r="C213" s="41">
        <v>2.5230999999999999</v>
      </c>
      <c r="D213" s="41">
        <v>19.03</v>
      </c>
    </row>
    <row r="214" spans="2:4">
      <c r="B214" s="42" t="s">
        <v>96</v>
      </c>
      <c r="C214" s="41">
        <v>2.5282</v>
      </c>
      <c r="D214" s="41">
        <v>19.03</v>
      </c>
    </row>
    <row r="215" spans="2:4">
      <c r="B215" s="42" t="s">
        <v>97</v>
      </c>
      <c r="C215" s="41">
        <v>2.5499999999999998</v>
      </c>
      <c r="D215" s="41">
        <v>19.03</v>
      </c>
    </row>
    <row r="216" spans="2:4">
      <c r="B216" s="42" t="s">
        <v>98</v>
      </c>
      <c r="C216" s="41">
        <v>2.5585</v>
      </c>
      <c r="D216" s="41">
        <v>19.03</v>
      </c>
    </row>
    <row r="217" spans="2:4">
      <c r="B217" s="42" t="s">
        <v>99</v>
      </c>
      <c r="C217" s="41">
        <v>2.5564</v>
      </c>
      <c r="D217" s="41">
        <v>19.010000000000002</v>
      </c>
    </row>
    <row r="218" spans="2:4">
      <c r="B218" s="42" t="s">
        <v>100</v>
      </c>
      <c r="C218" s="41">
        <v>2.5474000000000001</v>
      </c>
      <c r="D218" s="41">
        <v>18.989999999999998</v>
      </c>
    </row>
    <row r="219" spans="2:4">
      <c r="B219" s="42" t="s">
        <v>101</v>
      </c>
      <c r="C219" s="41">
        <v>2.5402999999999998</v>
      </c>
      <c r="D219" s="41">
        <v>19.010000000000002</v>
      </c>
    </row>
    <row r="220" spans="2:4">
      <c r="B220" s="42" t="s">
        <v>102</v>
      </c>
      <c r="C220" s="41">
        <v>2.5516999999999999</v>
      </c>
      <c r="D220" s="41">
        <v>19.05</v>
      </c>
    </row>
    <row r="221" spans="2:4">
      <c r="B221" s="40">
        <v>36959</v>
      </c>
      <c r="C221" s="41">
        <v>2.5590000000000002</v>
      </c>
      <c r="D221" s="41">
        <v>19.05</v>
      </c>
    </row>
    <row r="222" spans="2:4">
      <c r="B222" s="40">
        <v>36990</v>
      </c>
      <c r="C222" s="41">
        <v>2.5642</v>
      </c>
      <c r="D222" s="41">
        <v>19.05</v>
      </c>
    </row>
    <row r="223" spans="2:4">
      <c r="B223" s="40">
        <v>37020</v>
      </c>
      <c r="C223" s="41">
        <v>2.5669</v>
      </c>
      <c r="D223" s="41">
        <v>19.059999999999999</v>
      </c>
    </row>
    <row r="224" spans="2:4">
      <c r="B224" s="40">
        <v>37051</v>
      </c>
      <c r="C224" s="41">
        <v>2.5926999999999998</v>
      </c>
      <c r="D224" s="41">
        <v>19.059999999999999</v>
      </c>
    </row>
    <row r="225" spans="2:4">
      <c r="B225" s="40">
        <v>37173</v>
      </c>
      <c r="C225" s="41">
        <v>2.6013000000000002</v>
      </c>
      <c r="D225" s="41">
        <v>19.07</v>
      </c>
    </row>
    <row r="226" spans="2:4">
      <c r="B226" s="40">
        <v>37204</v>
      </c>
      <c r="C226" s="41">
        <v>2.6368999999999998</v>
      </c>
      <c r="D226" s="41">
        <v>19.05</v>
      </c>
    </row>
    <row r="227" spans="2:4">
      <c r="B227" s="40">
        <v>37234</v>
      </c>
      <c r="C227" s="41">
        <v>2.6741000000000001</v>
      </c>
      <c r="D227" s="41">
        <v>19.05</v>
      </c>
    </row>
    <row r="228" spans="2:4">
      <c r="B228" s="42" t="s">
        <v>103</v>
      </c>
      <c r="C228" s="41">
        <v>2.6978</v>
      </c>
      <c r="D228" s="41">
        <v>19.059999999999999</v>
      </c>
    </row>
    <row r="229" spans="2:4">
      <c r="B229" s="42" t="s">
        <v>104</v>
      </c>
      <c r="C229" s="41">
        <v>2.6985999999999999</v>
      </c>
      <c r="D229" s="41">
        <v>19.059999999999999</v>
      </c>
    </row>
    <row r="230" spans="2:4">
      <c r="B230" s="42" t="s">
        <v>105</v>
      </c>
      <c r="C230" s="41">
        <v>2.6678999999999999</v>
      </c>
      <c r="D230" s="41">
        <v>19.059999999999999</v>
      </c>
    </row>
    <row r="231" spans="2:4">
      <c r="B231" s="42" t="s">
        <v>106</v>
      </c>
      <c r="C231" s="41">
        <v>2.6793</v>
      </c>
      <c r="D231" s="41">
        <v>19.059999999999999</v>
      </c>
    </row>
    <row r="232" spans="2:4">
      <c r="B232" s="42" t="s">
        <v>107</v>
      </c>
      <c r="C232" s="41">
        <v>2.7065000000000001</v>
      </c>
      <c r="D232" s="41">
        <v>19.059999999999999</v>
      </c>
    </row>
    <row r="233" spans="2:4">
      <c r="B233" s="42" t="s">
        <v>108</v>
      </c>
      <c r="C233" s="41">
        <v>2.7322000000000002</v>
      </c>
      <c r="D233" s="41">
        <v>19.059999999999999</v>
      </c>
    </row>
    <row r="234" spans="2:4">
      <c r="B234" s="42" t="s">
        <v>109</v>
      </c>
      <c r="C234" s="41">
        <v>2.8007</v>
      </c>
      <c r="D234" s="41">
        <v>19.059999999999999</v>
      </c>
    </row>
    <row r="235" spans="2:4">
      <c r="B235" s="42" t="s">
        <v>110</v>
      </c>
      <c r="C235" s="41">
        <v>2.7675000000000001</v>
      </c>
      <c r="D235" s="41">
        <v>19.07</v>
      </c>
    </row>
    <row r="236" spans="2:4">
      <c r="B236" s="42" t="s">
        <v>111</v>
      </c>
      <c r="C236" s="41">
        <v>2.7132999999999998</v>
      </c>
      <c r="D236" s="41">
        <v>19.07</v>
      </c>
    </row>
    <row r="237" spans="2:4">
      <c r="B237" s="42" t="s">
        <v>112</v>
      </c>
      <c r="C237" s="41">
        <v>2.7263999999999999</v>
      </c>
      <c r="D237" s="41">
        <v>19.079999999999998</v>
      </c>
    </row>
    <row r="238" spans="2:4">
      <c r="B238" s="42" t="s">
        <v>113</v>
      </c>
      <c r="C238" s="41">
        <v>2.7050000000000001</v>
      </c>
      <c r="D238" s="41">
        <v>19.09</v>
      </c>
    </row>
    <row r="239" spans="2:4">
      <c r="B239" s="42" t="s">
        <v>114</v>
      </c>
      <c r="C239" s="41">
        <v>2.6713</v>
      </c>
      <c r="D239" s="41">
        <v>19.100000000000001</v>
      </c>
    </row>
    <row r="240" spans="2:4">
      <c r="B240" s="40">
        <v>36901</v>
      </c>
      <c r="C240" s="41">
        <v>2.6865999999999999</v>
      </c>
      <c r="D240" s="41">
        <v>19.100000000000001</v>
      </c>
    </row>
    <row r="241" spans="2:4">
      <c r="B241" s="40">
        <v>36932</v>
      </c>
      <c r="C241" s="41">
        <v>2.7038000000000002</v>
      </c>
      <c r="D241" s="41">
        <v>19.11</v>
      </c>
    </row>
    <row r="242" spans="2:4">
      <c r="B242" s="40">
        <v>36960</v>
      </c>
      <c r="C242" s="41">
        <v>2.7286999999999999</v>
      </c>
      <c r="D242" s="41">
        <v>19.11</v>
      </c>
    </row>
    <row r="243" spans="2:4">
      <c r="B243" s="40">
        <v>36991</v>
      </c>
      <c r="C243" s="41">
        <v>2.7326000000000001</v>
      </c>
      <c r="D243" s="41">
        <v>19.100000000000001</v>
      </c>
    </row>
    <row r="244" spans="2:4">
      <c r="B244" s="40">
        <v>37021</v>
      </c>
      <c r="C244" s="41">
        <v>2.754</v>
      </c>
      <c r="D244" s="41">
        <v>19.09</v>
      </c>
    </row>
    <row r="245" spans="2:4">
      <c r="B245" s="40">
        <v>37113</v>
      </c>
      <c r="C245" s="41">
        <v>2.7827999999999999</v>
      </c>
      <c r="D245" s="41">
        <v>19.07</v>
      </c>
    </row>
    <row r="246" spans="2:4">
      <c r="B246" s="40">
        <v>37144</v>
      </c>
      <c r="C246" s="41">
        <v>2.7797000000000001</v>
      </c>
      <c r="D246" s="41">
        <v>19.059999999999999</v>
      </c>
    </row>
    <row r="247" spans="2:4">
      <c r="B247" s="40">
        <v>37174</v>
      </c>
      <c r="C247" s="41">
        <v>2.7784</v>
      </c>
      <c r="D247" s="41">
        <v>19.05</v>
      </c>
    </row>
    <row r="248" spans="2:4">
      <c r="B248" s="40">
        <v>37205</v>
      </c>
      <c r="C248" s="41">
        <v>2.7799</v>
      </c>
      <c r="D248" s="41">
        <v>19.05</v>
      </c>
    </row>
    <row r="249" spans="2:4">
      <c r="B249" s="42" t="s">
        <v>115</v>
      </c>
      <c r="C249" s="41">
        <v>2.7789999999999999</v>
      </c>
      <c r="D249" s="41">
        <v>19.05</v>
      </c>
    </row>
    <row r="250" spans="2:4">
      <c r="B250" s="42" t="s">
        <v>116</v>
      </c>
      <c r="C250" s="41">
        <v>2.7526000000000002</v>
      </c>
      <c r="D250" s="41">
        <v>19.05</v>
      </c>
    </row>
    <row r="251" spans="2:4">
      <c r="B251" s="42" t="s">
        <v>117</v>
      </c>
      <c r="C251" s="41">
        <v>2.7210999999999999</v>
      </c>
      <c r="D251" s="41">
        <v>19.05</v>
      </c>
    </row>
    <row r="252" spans="2:4">
      <c r="B252" s="42" t="s">
        <v>118</v>
      </c>
      <c r="C252" s="41">
        <v>2.7425000000000002</v>
      </c>
      <c r="D252" s="41">
        <v>19.05</v>
      </c>
    </row>
    <row r="253" spans="2:4">
      <c r="B253" s="42" t="s">
        <v>119</v>
      </c>
      <c r="C253" s="41">
        <v>2.7572999999999999</v>
      </c>
      <c r="D253" s="41">
        <v>19.05</v>
      </c>
    </row>
    <row r="254" spans="2:4">
      <c r="B254" s="42" t="s">
        <v>120</v>
      </c>
      <c r="C254" s="41">
        <v>2.7176</v>
      </c>
      <c r="D254" s="41">
        <v>19.05</v>
      </c>
    </row>
    <row r="255" spans="2:4">
      <c r="B255" s="42" t="s">
        <v>121</v>
      </c>
      <c r="C255" s="41">
        <v>2.7168000000000001</v>
      </c>
      <c r="D255" s="41">
        <v>19.05</v>
      </c>
    </row>
    <row r="256" spans="2:4">
      <c r="B256" s="42" t="s">
        <v>122</v>
      </c>
      <c r="C256" s="41">
        <v>2.7437999999999998</v>
      </c>
      <c r="D256" s="41">
        <v>19.05</v>
      </c>
    </row>
    <row r="257" spans="2:4">
      <c r="B257" s="42" t="s">
        <v>123</v>
      </c>
      <c r="C257" s="41">
        <v>2.7427999999999999</v>
      </c>
      <c r="D257" s="41">
        <v>19.05</v>
      </c>
    </row>
    <row r="258" spans="2:4">
      <c r="B258" s="42" t="s">
        <v>124</v>
      </c>
      <c r="C258" s="41">
        <v>2.7290000000000001</v>
      </c>
      <c r="D258" s="41">
        <v>19.05</v>
      </c>
    </row>
    <row r="259" spans="2:4">
      <c r="B259" s="42" t="s">
        <v>125</v>
      </c>
      <c r="C259" s="41">
        <v>2.7246000000000001</v>
      </c>
      <c r="D259" s="41">
        <v>19.05</v>
      </c>
    </row>
    <row r="260" spans="2:4">
      <c r="B260" s="42" t="s">
        <v>126</v>
      </c>
      <c r="C260" s="41">
        <v>2.7231000000000001</v>
      </c>
      <c r="D260" s="41">
        <v>19.05</v>
      </c>
    </row>
    <row r="261" spans="2:4">
      <c r="B261" s="42" t="s">
        <v>127</v>
      </c>
      <c r="C261" s="41">
        <v>2.7071000000000001</v>
      </c>
      <c r="D261" s="41">
        <v>19.05</v>
      </c>
    </row>
    <row r="262" spans="2:4">
      <c r="B262" s="40">
        <v>36902</v>
      </c>
      <c r="C262" s="41">
        <v>2.6819999999999999</v>
      </c>
      <c r="D262" s="41">
        <v>19.05</v>
      </c>
    </row>
    <row r="263" spans="2:4">
      <c r="B263" s="40">
        <v>37022</v>
      </c>
      <c r="C263" s="41">
        <v>2.6208</v>
      </c>
      <c r="D263" s="41">
        <v>19.05</v>
      </c>
    </row>
    <row r="264" spans="2:4">
      <c r="B264" s="40">
        <v>37053</v>
      </c>
      <c r="C264" s="41">
        <v>2.6002999999999998</v>
      </c>
      <c r="D264" s="41">
        <v>19.04</v>
      </c>
    </row>
    <row r="265" spans="2:4">
      <c r="B265" s="40">
        <v>37083</v>
      </c>
      <c r="C265" s="41">
        <v>2.6055000000000001</v>
      </c>
      <c r="D265" s="41">
        <v>19.05</v>
      </c>
    </row>
    <row r="266" spans="2:4">
      <c r="B266" s="40">
        <v>37114</v>
      </c>
      <c r="C266" s="41">
        <v>2.5571000000000002</v>
      </c>
      <c r="D266" s="41">
        <v>19.04</v>
      </c>
    </row>
    <row r="267" spans="2:4">
      <c r="B267" s="40">
        <v>37145</v>
      </c>
      <c r="C267" s="41">
        <v>2.5347</v>
      </c>
      <c r="D267" s="41">
        <v>19.04</v>
      </c>
    </row>
    <row r="268" spans="2:4">
      <c r="B268" s="40">
        <v>37236</v>
      </c>
      <c r="C268" s="41">
        <v>2.5501999999999998</v>
      </c>
      <c r="D268" s="41">
        <v>19.05</v>
      </c>
    </row>
    <row r="269" spans="2:4">
      <c r="B269" s="42" t="s">
        <v>128</v>
      </c>
      <c r="C269" s="41">
        <v>2.5270000000000001</v>
      </c>
      <c r="D269" s="41">
        <v>19.05</v>
      </c>
    </row>
    <row r="270" spans="2:4">
      <c r="B270" s="42" t="s">
        <v>129</v>
      </c>
      <c r="C270" s="41">
        <v>2.5299</v>
      </c>
      <c r="D270" s="41">
        <v>19.05</v>
      </c>
    </row>
    <row r="271" spans="2:4">
      <c r="B271" s="42" t="s">
        <v>130</v>
      </c>
      <c r="C271" s="41">
        <v>2.5392000000000001</v>
      </c>
      <c r="D271" s="41">
        <v>19.05</v>
      </c>
    </row>
    <row r="272" spans="2:4">
      <c r="B272" s="42" t="s">
        <v>131</v>
      </c>
      <c r="C272" s="41">
        <v>2.5154000000000001</v>
      </c>
      <c r="D272" s="41">
        <v>19.05</v>
      </c>
    </row>
    <row r="273" spans="2:4">
      <c r="B273" s="42" t="s">
        <v>132</v>
      </c>
      <c r="C273" s="41">
        <v>2.5350000000000001</v>
      </c>
      <c r="D273" s="41">
        <v>19.05</v>
      </c>
    </row>
    <row r="274" spans="2:4">
      <c r="B274" s="42" t="s">
        <v>133</v>
      </c>
      <c r="C274" s="41">
        <v>2.5411000000000001</v>
      </c>
      <c r="D274" s="41">
        <v>19.05</v>
      </c>
    </row>
    <row r="275" spans="2:4">
      <c r="B275" s="42" t="s">
        <v>134</v>
      </c>
      <c r="C275" s="41">
        <v>2.5383</v>
      </c>
      <c r="D275" s="41">
        <v>19.05</v>
      </c>
    </row>
    <row r="276" spans="2:4">
      <c r="B276" s="42" t="s">
        <v>135</v>
      </c>
      <c r="C276" s="41">
        <v>2.5133999999999999</v>
      </c>
      <c r="D276" s="41">
        <v>19.05</v>
      </c>
    </row>
    <row r="277" spans="2:4">
      <c r="B277" s="42" t="s">
        <v>136</v>
      </c>
      <c r="C277" s="41">
        <v>2.4893999999999998</v>
      </c>
      <c r="D277" s="41">
        <v>19.05</v>
      </c>
    </row>
    <row r="278" spans="2:4">
      <c r="B278" s="42" t="s">
        <v>137</v>
      </c>
      <c r="C278" s="41">
        <v>2.4603999999999999</v>
      </c>
      <c r="D278" s="41">
        <v>19.05</v>
      </c>
    </row>
    <row r="279" spans="2:4">
      <c r="B279" s="42" t="s">
        <v>138</v>
      </c>
      <c r="C279" s="41">
        <v>2.4857</v>
      </c>
      <c r="D279" s="41">
        <v>19.05</v>
      </c>
    </row>
    <row r="280" spans="2:4">
      <c r="B280" s="42" t="s">
        <v>139</v>
      </c>
      <c r="C280" s="41">
        <v>2.5072000000000001</v>
      </c>
      <c r="D280" s="41">
        <v>19.05</v>
      </c>
    </row>
    <row r="281" spans="2:4">
      <c r="B281" s="42" t="s">
        <v>140</v>
      </c>
      <c r="C281" s="41">
        <v>2.5287000000000002</v>
      </c>
      <c r="D281" s="41">
        <v>19.05</v>
      </c>
    </row>
    <row r="282" spans="2:4">
      <c r="B282" s="40">
        <v>36962</v>
      </c>
      <c r="C282" s="41">
        <v>2.4672000000000001</v>
      </c>
      <c r="D282" s="41">
        <v>19.05</v>
      </c>
    </row>
    <row r="283" spans="2:4">
      <c r="B283" s="40">
        <v>36993</v>
      </c>
      <c r="C283" s="41">
        <v>2.4289000000000001</v>
      </c>
      <c r="D283" s="41">
        <v>19.05</v>
      </c>
    </row>
    <row r="284" spans="2:4">
      <c r="B284" s="40">
        <v>37023</v>
      </c>
      <c r="C284" s="41">
        <v>2.4306000000000001</v>
      </c>
      <c r="D284" s="41">
        <v>19.05</v>
      </c>
    </row>
    <row r="285" spans="2:4">
      <c r="B285" s="40">
        <v>37054</v>
      </c>
      <c r="C285" s="41">
        <v>2.4434999999999998</v>
      </c>
      <c r="D285" s="41">
        <v>19.05</v>
      </c>
    </row>
    <row r="286" spans="2:4">
      <c r="B286" s="40">
        <v>37084</v>
      </c>
      <c r="C286" s="41">
        <v>2.4005000000000001</v>
      </c>
      <c r="D286" s="41">
        <v>19.05</v>
      </c>
    </row>
    <row r="287" spans="2:4">
      <c r="B287" s="40">
        <v>37176</v>
      </c>
      <c r="C287" s="41">
        <v>2.3578999999999999</v>
      </c>
      <c r="D287" s="41">
        <v>19.05</v>
      </c>
    </row>
    <row r="288" spans="2:4">
      <c r="B288" s="40">
        <v>37207</v>
      </c>
      <c r="C288" s="41">
        <v>2.3416999999999999</v>
      </c>
      <c r="D288" s="41">
        <v>19.05</v>
      </c>
    </row>
    <row r="289" spans="1:8">
      <c r="B289" s="40">
        <v>37237</v>
      </c>
      <c r="C289" s="41">
        <v>2.3551000000000002</v>
      </c>
      <c r="D289" s="41">
        <v>19.05</v>
      </c>
    </row>
    <row r="290" spans="1:8">
      <c r="B290" s="42" t="s">
        <v>141</v>
      </c>
      <c r="C290" s="41">
        <v>2.3847</v>
      </c>
      <c r="D290" s="41">
        <v>19.05</v>
      </c>
    </row>
    <row r="291" spans="1:8">
      <c r="B291" s="42" t="s">
        <v>142</v>
      </c>
      <c r="C291" s="41">
        <v>2.3839999999999999</v>
      </c>
      <c r="D291" s="41">
        <v>19.05</v>
      </c>
    </row>
    <row r="292" spans="1:8">
      <c r="B292" s="42" t="s">
        <v>143</v>
      </c>
      <c r="C292" s="41">
        <v>2.3580000000000001</v>
      </c>
      <c r="D292" s="41">
        <v>19.05</v>
      </c>
    </row>
    <row r="293" spans="1:8">
      <c r="B293" s="42" t="s">
        <v>144</v>
      </c>
      <c r="C293" s="41">
        <v>2.343</v>
      </c>
      <c r="D293" s="41">
        <v>19.05</v>
      </c>
    </row>
    <row r="294" spans="1:8">
      <c r="B294" s="42" t="s">
        <v>145</v>
      </c>
      <c r="C294" s="41">
        <v>2.2930000000000001</v>
      </c>
      <c r="D294" s="41">
        <v>19.05</v>
      </c>
    </row>
    <row r="295" spans="1:8">
      <c r="B295" s="42" t="s">
        <v>146</v>
      </c>
      <c r="C295" s="41">
        <v>2.3201999999999998</v>
      </c>
      <c r="D295" s="41">
        <v>19.05</v>
      </c>
    </row>
    <row r="296" spans="1:8">
      <c r="B296" s="42" t="s">
        <v>147</v>
      </c>
      <c r="C296" s="41">
        <v>2.3311000000000002</v>
      </c>
      <c r="D296" s="41">
        <v>19.05</v>
      </c>
    </row>
    <row r="297" spans="1:8">
      <c r="B297" s="42" t="s">
        <v>148</v>
      </c>
      <c r="C297" s="41">
        <v>2.3378000000000001</v>
      </c>
      <c r="D297" s="41">
        <v>19.05</v>
      </c>
    </row>
    <row r="298" spans="1:8">
      <c r="B298" s="42" t="s">
        <v>149</v>
      </c>
      <c r="C298" s="41">
        <v>2.3144999999999998</v>
      </c>
      <c r="D298" s="41">
        <v>19.05</v>
      </c>
    </row>
    <row r="299" spans="1:8">
      <c r="B299" s="42" t="s">
        <v>150</v>
      </c>
      <c r="C299" s="41">
        <v>2.3214999999999999</v>
      </c>
      <c r="D299" s="41">
        <v>19.05</v>
      </c>
    </row>
    <row r="300" spans="1:8">
      <c r="B300" s="42" t="s">
        <v>151</v>
      </c>
      <c r="C300" s="41">
        <v>2.3203999999999998</v>
      </c>
      <c r="D300" s="41">
        <v>19.05</v>
      </c>
    </row>
    <row r="301" spans="1:8">
      <c r="A301" s="5">
        <v>0</v>
      </c>
      <c r="B301" s="42" t="s">
        <v>152</v>
      </c>
      <c r="C301" s="41">
        <v>2.3203999999999998</v>
      </c>
      <c r="D301" s="41">
        <v>19.05</v>
      </c>
      <c r="E301" s="63" t="s">
        <v>1975</v>
      </c>
      <c r="F301" s="63"/>
      <c r="G301" s="63"/>
      <c r="H301" s="63"/>
    </row>
    <row r="302" spans="1:8">
      <c r="B302" s="1"/>
      <c r="C302" s="3"/>
      <c r="D302" s="3"/>
      <c r="E302" s="62" t="s">
        <v>1968</v>
      </c>
      <c r="F302" s="62"/>
      <c r="G302" s="62" t="s">
        <v>1969</v>
      </c>
      <c r="H302" s="62"/>
    </row>
    <row r="303" spans="1:8">
      <c r="A303" s="5">
        <v>0</v>
      </c>
      <c r="B303" s="43">
        <v>37288</v>
      </c>
      <c r="C303" s="44">
        <v>2.3066</v>
      </c>
      <c r="D303" s="44">
        <v>19.05</v>
      </c>
      <c r="E303" s="49" t="s">
        <v>1970</v>
      </c>
      <c r="F303" s="50">
        <f>AVERAGE(C303:C555)</f>
        <v>2.9309355731225306</v>
      </c>
      <c r="G303" s="49" t="s">
        <v>1970</v>
      </c>
      <c r="H303" s="50">
        <f>AVERAGE(D303:D555)</f>
        <v>19.101343873517745</v>
      </c>
    </row>
    <row r="304" spans="1:8">
      <c r="B304" s="43">
        <v>37316</v>
      </c>
      <c r="C304" s="44">
        <v>2.2932000000000001</v>
      </c>
      <c r="D304" s="44">
        <v>19.05</v>
      </c>
      <c r="E304" s="49" t="s">
        <v>1971</v>
      </c>
      <c r="F304" s="50">
        <f>MEDIAN(C303:C555)</f>
        <v>2.8551000000000002</v>
      </c>
      <c r="G304" s="49" t="s">
        <v>1971</v>
      </c>
      <c r="H304" s="50">
        <f>MEDIAN(D303:D555)</f>
        <v>18.41</v>
      </c>
    </row>
    <row r="305" spans="2:8">
      <c r="B305" s="43">
        <v>37347</v>
      </c>
      <c r="C305" s="44">
        <v>2.3100999999999998</v>
      </c>
      <c r="D305" s="44">
        <v>19.05</v>
      </c>
      <c r="E305" s="49" t="s">
        <v>1972</v>
      </c>
      <c r="F305" s="50">
        <f>MIN(C303:C555)</f>
        <v>2.2709000000000001</v>
      </c>
      <c r="G305" s="49" t="s">
        <v>1972</v>
      </c>
      <c r="H305" s="50">
        <f>MIN(D303:D555)</f>
        <v>15.9</v>
      </c>
    </row>
    <row r="306" spans="2:8">
      <c r="B306" s="43">
        <v>37438</v>
      </c>
      <c r="C306" s="44">
        <v>2.3428</v>
      </c>
      <c r="D306" s="44">
        <v>19.05</v>
      </c>
      <c r="E306" s="49" t="s">
        <v>1973</v>
      </c>
      <c r="F306" s="50">
        <f>MAX(C303:C555)</f>
        <v>3.9552</v>
      </c>
      <c r="G306" s="49" t="s">
        <v>1973</v>
      </c>
      <c r="H306" s="50">
        <f>MAX(D303:D555)</f>
        <v>24.9</v>
      </c>
    </row>
    <row r="307" spans="2:8">
      <c r="B307" s="43">
        <v>37469</v>
      </c>
      <c r="C307" s="44">
        <v>2.3454000000000002</v>
      </c>
      <c r="D307" s="44">
        <v>19.05</v>
      </c>
      <c r="E307" s="49" t="s">
        <v>1974</v>
      </c>
      <c r="F307" s="51">
        <f>_xlfn.STDEV.P(C303:C555)</f>
        <v>0.54463739280702483</v>
      </c>
      <c r="G307" s="49" t="s">
        <v>1974</v>
      </c>
      <c r="H307" s="51">
        <f>_xlfn.STDEV.P(D303:D555)</f>
        <v>1.6230936438211636</v>
      </c>
    </row>
    <row r="308" spans="2:8">
      <c r="B308" s="43">
        <v>37500</v>
      </c>
      <c r="C308" s="44">
        <v>2.3794</v>
      </c>
      <c r="D308" s="44">
        <v>19.05</v>
      </c>
    </row>
    <row r="309" spans="2:8">
      <c r="B309" s="43">
        <v>37530</v>
      </c>
      <c r="C309" s="44">
        <v>2.3896000000000002</v>
      </c>
      <c r="D309" s="44">
        <v>19.05</v>
      </c>
    </row>
    <row r="310" spans="2:8">
      <c r="B310" s="43">
        <v>37561</v>
      </c>
      <c r="C310" s="44">
        <v>2.4167999999999998</v>
      </c>
      <c r="D310" s="44">
        <v>19.05</v>
      </c>
    </row>
    <row r="311" spans="2:8">
      <c r="B311" s="45" t="s">
        <v>153</v>
      </c>
      <c r="C311" s="44">
        <v>2.4072</v>
      </c>
      <c r="D311" s="44">
        <v>19.05</v>
      </c>
    </row>
    <row r="312" spans="2:8">
      <c r="B312" s="45" t="s">
        <v>154</v>
      </c>
      <c r="C312" s="44">
        <v>2.3704999999999998</v>
      </c>
      <c r="D312" s="44">
        <v>19.05</v>
      </c>
    </row>
    <row r="313" spans="2:8">
      <c r="B313" s="45" t="s">
        <v>155</v>
      </c>
      <c r="C313" s="44">
        <v>2.3866999999999998</v>
      </c>
      <c r="D313" s="44">
        <v>19.05</v>
      </c>
    </row>
    <row r="314" spans="2:8">
      <c r="B314" s="45" t="s">
        <v>156</v>
      </c>
      <c r="C314" s="44">
        <v>2.3641000000000001</v>
      </c>
      <c r="D314" s="44">
        <v>19.05</v>
      </c>
    </row>
    <row r="315" spans="2:8">
      <c r="B315" s="45" t="s">
        <v>157</v>
      </c>
      <c r="C315" s="44">
        <v>2.3752</v>
      </c>
      <c r="D315" s="44">
        <v>19.05</v>
      </c>
    </row>
    <row r="316" spans="2:8">
      <c r="B316" s="45" t="s">
        <v>158</v>
      </c>
      <c r="C316" s="44">
        <v>2.3742000000000001</v>
      </c>
      <c r="D316" s="44">
        <v>19.05</v>
      </c>
    </row>
    <row r="317" spans="2:8">
      <c r="B317" s="45" t="s">
        <v>159</v>
      </c>
      <c r="C317" s="44">
        <v>2.3666999999999998</v>
      </c>
      <c r="D317" s="44">
        <v>19.05</v>
      </c>
    </row>
    <row r="318" spans="2:8">
      <c r="B318" s="45" t="s">
        <v>160</v>
      </c>
      <c r="C318" s="44">
        <v>2.3803999999999998</v>
      </c>
      <c r="D318" s="44">
        <v>19.05</v>
      </c>
    </row>
    <row r="319" spans="2:8">
      <c r="B319" s="45" t="s">
        <v>161</v>
      </c>
      <c r="C319" s="44">
        <v>2.3980999999999999</v>
      </c>
      <c r="D319" s="44">
        <v>19.05</v>
      </c>
    </row>
    <row r="320" spans="2:8">
      <c r="B320" s="45" t="s">
        <v>162</v>
      </c>
      <c r="C320" s="44">
        <v>2.4045999999999998</v>
      </c>
      <c r="D320" s="44">
        <v>19.05</v>
      </c>
    </row>
    <row r="321" spans="2:4">
      <c r="B321" s="45" t="s">
        <v>163</v>
      </c>
      <c r="C321" s="44">
        <v>2.4228000000000001</v>
      </c>
      <c r="D321" s="44">
        <v>19.05</v>
      </c>
    </row>
    <row r="322" spans="2:4">
      <c r="B322" s="45" t="s">
        <v>164</v>
      </c>
      <c r="C322" s="44">
        <v>2.4234</v>
      </c>
      <c r="D322" s="44">
        <v>19.05</v>
      </c>
    </row>
    <row r="323" spans="2:4">
      <c r="B323" s="45" t="s">
        <v>165</v>
      </c>
      <c r="C323" s="44">
        <v>2.4384000000000001</v>
      </c>
      <c r="D323" s="44">
        <v>19.05</v>
      </c>
    </row>
    <row r="324" spans="2:4">
      <c r="B324" s="45" t="s">
        <v>166</v>
      </c>
      <c r="C324" s="44">
        <v>2.4182999999999999</v>
      </c>
      <c r="D324" s="44">
        <v>19.05</v>
      </c>
    </row>
    <row r="325" spans="2:4">
      <c r="B325" s="43">
        <v>37258</v>
      </c>
      <c r="C325" s="44">
        <v>2.4161000000000001</v>
      </c>
      <c r="D325" s="44">
        <v>19.05</v>
      </c>
    </row>
    <row r="326" spans="2:4">
      <c r="B326" s="43">
        <v>37348</v>
      </c>
      <c r="C326" s="44">
        <v>2.4228000000000001</v>
      </c>
      <c r="D326" s="44">
        <v>19.05</v>
      </c>
    </row>
    <row r="327" spans="2:4">
      <c r="B327" s="43">
        <v>37378</v>
      </c>
      <c r="C327" s="44">
        <v>2.4214000000000002</v>
      </c>
      <c r="D327" s="44">
        <v>19.05</v>
      </c>
    </row>
    <row r="328" spans="2:4">
      <c r="B328" s="43">
        <v>37409</v>
      </c>
      <c r="C328" s="44">
        <v>2.4205999999999999</v>
      </c>
      <c r="D328" s="44">
        <v>19.05</v>
      </c>
    </row>
    <row r="329" spans="2:4">
      <c r="B329" s="43">
        <v>37439</v>
      </c>
      <c r="C329" s="44">
        <v>2.4518</v>
      </c>
      <c r="D329" s="44">
        <v>19.05</v>
      </c>
    </row>
    <row r="330" spans="2:4">
      <c r="B330" s="43">
        <v>37470</v>
      </c>
      <c r="C330" s="44">
        <v>2.4691000000000001</v>
      </c>
      <c r="D330" s="44">
        <v>19.05</v>
      </c>
    </row>
    <row r="331" spans="2:4">
      <c r="B331" s="45" t="s">
        <v>167</v>
      </c>
      <c r="C331" s="44">
        <v>2.4232</v>
      </c>
      <c r="D331" s="44">
        <v>19.05</v>
      </c>
    </row>
    <row r="332" spans="2:4">
      <c r="B332" s="45" t="s">
        <v>168</v>
      </c>
      <c r="C332" s="44">
        <v>2.4249000000000001</v>
      </c>
      <c r="D332" s="44">
        <v>19.05</v>
      </c>
    </row>
    <row r="333" spans="2:4">
      <c r="B333" s="45" t="s">
        <v>169</v>
      </c>
      <c r="C333" s="44">
        <v>2.4380000000000002</v>
      </c>
      <c r="D333" s="44">
        <v>19.05</v>
      </c>
    </row>
    <row r="334" spans="2:4">
      <c r="B334" s="45" t="s">
        <v>170</v>
      </c>
      <c r="C334" s="44">
        <v>2.4283999999999999</v>
      </c>
      <c r="D334" s="44">
        <v>19.05</v>
      </c>
    </row>
    <row r="335" spans="2:4">
      <c r="B335" s="45" t="s">
        <v>171</v>
      </c>
      <c r="C335" s="44">
        <v>2.4249000000000001</v>
      </c>
      <c r="D335" s="44">
        <v>19.05</v>
      </c>
    </row>
    <row r="336" spans="2:4">
      <c r="B336" s="45" t="s">
        <v>172</v>
      </c>
      <c r="C336" s="44">
        <v>2.4283999999999999</v>
      </c>
      <c r="D336" s="44">
        <v>19.05</v>
      </c>
    </row>
    <row r="337" spans="2:4">
      <c r="B337" s="45" t="s">
        <v>173</v>
      </c>
      <c r="C337" s="44">
        <v>2.4241000000000001</v>
      </c>
      <c r="D337" s="44">
        <v>18.8</v>
      </c>
    </row>
    <row r="338" spans="2:4">
      <c r="B338" s="45" t="s">
        <v>174</v>
      </c>
      <c r="C338" s="44">
        <v>2.4272999999999998</v>
      </c>
      <c r="D338" s="44">
        <v>18.8</v>
      </c>
    </row>
    <row r="339" spans="2:4">
      <c r="B339" s="45" t="s">
        <v>175</v>
      </c>
      <c r="C339" s="44">
        <v>2.4062000000000001</v>
      </c>
      <c r="D339" s="44">
        <v>18.8</v>
      </c>
    </row>
    <row r="340" spans="2:4">
      <c r="B340" s="45" t="s">
        <v>176</v>
      </c>
      <c r="C340" s="44">
        <v>2.3946999999999998</v>
      </c>
      <c r="D340" s="44">
        <v>18.8</v>
      </c>
    </row>
    <row r="341" spans="2:4">
      <c r="B341" s="45" t="s">
        <v>177</v>
      </c>
      <c r="C341" s="44">
        <v>2.3826999999999998</v>
      </c>
      <c r="D341" s="44">
        <v>18.8</v>
      </c>
    </row>
    <row r="342" spans="2:4">
      <c r="B342" s="45" t="s">
        <v>178</v>
      </c>
      <c r="C342" s="44">
        <v>2.3481999999999998</v>
      </c>
      <c r="D342" s="44">
        <v>18.79</v>
      </c>
    </row>
    <row r="343" spans="2:4">
      <c r="B343" s="43">
        <v>37259</v>
      </c>
      <c r="C343" s="44">
        <v>2.3595999999999999</v>
      </c>
      <c r="D343" s="44">
        <v>18.8</v>
      </c>
    </row>
    <row r="344" spans="2:4">
      <c r="B344" s="43">
        <v>37349</v>
      </c>
      <c r="C344" s="44">
        <v>2.3431999999999999</v>
      </c>
      <c r="D344" s="44">
        <v>18.8</v>
      </c>
    </row>
    <row r="345" spans="2:4">
      <c r="B345" s="43">
        <v>37379</v>
      </c>
      <c r="C345" s="44">
        <v>2.3250999999999999</v>
      </c>
      <c r="D345" s="44">
        <v>18.8</v>
      </c>
    </row>
    <row r="346" spans="2:4">
      <c r="B346" s="43">
        <v>37410</v>
      </c>
      <c r="C346" s="44">
        <v>2.3519999999999999</v>
      </c>
      <c r="D346" s="44">
        <v>18.8</v>
      </c>
    </row>
    <row r="347" spans="2:4">
      <c r="B347" s="43">
        <v>37440</v>
      </c>
      <c r="C347" s="44">
        <v>2.3662999999999998</v>
      </c>
      <c r="D347" s="44">
        <v>18.8</v>
      </c>
    </row>
    <row r="348" spans="2:4">
      <c r="B348" s="43">
        <v>37471</v>
      </c>
      <c r="C348" s="44">
        <v>2.3582000000000001</v>
      </c>
      <c r="D348" s="44">
        <v>18.8</v>
      </c>
    </row>
    <row r="349" spans="2:4">
      <c r="B349" s="43">
        <v>37563</v>
      </c>
      <c r="C349" s="44">
        <v>2.3487</v>
      </c>
      <c r="D349" s="44">
        <v>18.8</v>
      </c>
    </row>
    <row r="350" spans="2:4">
      <c r="B350" s="43">
        <v>37593</v>
      </c>
      <c r="C350" s="44">
        <v>2.3496000000000001</v>
      </c>
      <c r="D350" s="44">
        <v>18.8</v>
      </c>
    </row>
    <row r="351" spans="2:4">
      <c r="B351" s="45" t="s">
        <v>179</v>
      </c>
      <c r="C351" s="44">
        <v>2.3368000000000002</v>
      </c>
      <c r="D351" s="44">
        <v>18.8</v>
      </c>
    </row>
    <row r="352" spans="2:4">
      <c r="B352" s="45" t="s">
        <v>180</v>
      </c>
      <c r="C352" s="44">
        <v>2.3441000000000001</v>
      </c>
      <c r="D352" s="44">
        <v>18.8</v>
      </c>
    </row>
    <row r="353" spans="2:4">
      <c r="B353" s="45" t="s">
        <v>181</v>
      </c>
      <c r="C353" s="44">
        <v>2.3542000000000001</v>
      </c>
      <c r="D353" s="44">
        <v>18.8</v>
      </c>
    </row>
    <row r="354" spans="2:4">
      <c r="B354" s="45" t="s">
        <v>182</v>
      </c>
      <c r="C354" s="44">
        <v>2.3405999999999998</v>
      </c>
      <c r="D354" s="44">
        <v>18.8</v>
      </c>
    </row>
    <row r="355" spans="2:4">
      <c r="B355" s="45" t="s">
        <v>183</v>
      </c>
      <c r="C355" s="44">
        <v>2.3431999999999999</v>
      </c>
      <c r="D355" s="44">
        <v>18.8</v>
      </c>
    </row>
    <row r="356" spans="2:4">
      <c r="B356" s="45" t="s">
        <v>184</v>
      </c>
      <c r="C356" s="44">
        <v>2.3380000000000001</v>
      </c>
      <c r="D356" s="44">
        <v>18.79</v>
      </c>
    </row>
    <row r="357" spans="2:4">
      <c r="B357" s="45" t="s">
        <v>185</v>
      </c>
      <c r="C357" s="44">
        <v>2.3475000000000001</v>
      </c>
      <c r="D357" s="44">
        <v>18.55</v>
      </c>
    </row>
    <row r="358" spans="2:4">
      <c r="B358" s="45" t="s">
        <v>186</v>
      </c>
      <c r="C358" s="44">
        <v>2.3508</v>
      </c>
      <c r="D358" s="44">
        <v>18.54</v>
      </c>
    </row>
    <row r="359" spans="2:4">
      <c r="B359" s="45" t="s">
        <v>187</v>
      </c>
      <c r="C359" s="44">
        <v>2.3641000000000001</v>
      </c>
      <c r="D359" s="44">
        <v>18.55</v>
      </c>
    </row>
    <row r="360" spans="2:4">
      <c r="B360" s="45" t="s">
        <v>188</v>
      </c>
      <c r="C360" s="44">
        <v>2.3502000000000001</v>
      </c>
      <c r="D360" s="44">
        <v>18.55</v>
      </c>
    </row>
    <row r="361" spans="2:4">
      <c r="B361" s="45" t="s">
        <v>189</v>
      </c>
      <c r="C361" s="44">
        <v>2.3371</v>
      </c>
      <c r="D361" s="44">
        <v>18.54</v>
      </c>
    </row>
    <row r="362" spans="2:4">
      <c r="B362" s="45" t="s">
        <v>190</v>
      </c>
      <c r="C362" s="44">
        <v>2.3235999999999999</v>
      </c>
      <c r="D362" s="44">
        <v>18.52</v>
      </c>
    </row>
    <row r="363" spans="2:4">
      <c r="B363" s="43">
        <v>37260</v>
      </c>
      <c r="C363" s="44">
        <v>2.3220000000000001</v>
      </c>
      <c r="D363" s="44">
        <v>18.47</v>
      </c>
    </row>
    <row r="364" spans="2:4">
      <c r="B364" s="43">
        <v>37291</v>
      </c>
      <c r="C364" s="44">
        <v>2.3022</v>
      </c>
      <c r="D364" s="44">
        <v>18.399999999999999</v>
      </c>
    </row>
    <row r="365" spans="2:4">
      <c r="B365" s="43">
        <v>37319</v>
      </c>
      <c r="C365" s="44">
        <v>2.2976999999999999</v>
      </c>
      <c r="D365" s="44">
        <v>18.399999999999999</v>
      </c>
    </row>
    <row r="366" spans="2:4">
      <c r="B366" s="43">
        <v>37350</v>
      </c>
      <c r="C366" s="44">
        <v>2.3117999999999999</v>
      </c>
      <c r="D366" s="44">
        <v>18.399999999999999</v>
      </c>
    </row>
    <row r="367" spans="2:4">
      <c r="B367" s="43">
        <v>37380</v>
      </c>
      <c r="C367" s="44">
        <v>2.2924000000000002</v>
      </c>
      <c r="D367" s="44">
        <v>18.399999999999999</v>
      </c>
    </row>
    <row r="368" spans="2:4">
      <c r="B368" s="43">
        <v>37472</v>
      </c>
      <c r="C368" s="44">
        <v>2.2907000000000002</v>
      </c>
      <c r="D368" s="44">
        <v>18.399999999999999</v>
      </c>
    </row>
    <row r="369" spans="2:4">
      <c r="B369" s="43">
        <v>37503</v>
      </c>
      <c r="C369" s="44">
        <v>2.2841999999999998</v>
      </c>
      <c r="D369" s="44">
        <v>18.399999999999999</v>
      </c>
    </row>
    <row r="370" spans="2:4">
      <c r="B370" s="43">
        <v>37533</v>
      </c>
      <c r="C370" s="44">
        <v>2.2728000000000002</v>
      </c>
      <c r="D370" s="44">
        <v>18.399999999999999</v>
      </c>
    </row>
    <row r="371" spans="2:4">
      <c r="B371" s="43">
        <v>37564</v>
      </c>
      <c r="C371" s="44">
        <v>2.2709000000000001</v>
      </c>
      <c r="D371" s="44">
        <v>18.399999999999999</v>
      </c>
    </row>
    <row r="372" spans="2:4">
      <c r="B372" s="43">
        <v>37594</v>
      </c>
      <c r="C372" s="44">
        <v>2.2988</v>
      </c>
      <c r="D372" s="44">
        <v>18.399999999999999</v>
      </c>
    </row>
    <row r="373" spans="2:4">
      <c r="B373" s="45" t="s">
        <v>191</v>
      </c>
      <c r="C373" s="44">
        <v>2.3180000000000001</v>
      </c>
      <c r="D373" s="44">
        <v>18.399999999999999</v>
      </c>
    </row>
    <row r="374" spans="2:4">
      <c r="B374" s="45" t="s">
        <v>192</v>
      </c>
      <c r="C374" s="44">
        <v>2.3172000000000001</v>
      </c>
      <c r="D374" s="44">
        <v>18.399999999999999</v>
      </c>
    </row>
    <row r="375" spans="2:4">
      <c r="B375" s="45" t="s">
        <v>193</v>
      </c>
      <c r="C375" s="44">
        <v>2.3165</v>
      </c>
      <c r="D375" s="44">
        <v>18.399999999999999</v>
      </c>
    </row>
    <row r="376" spans="2:4">
      <c r="B376" s="45" t="s">
        <v>194</v>
      </c>
      <c r="C376" s="44">
        <v>2.3327</v>
      </c>
      <c r="D376" s="44">
        <v>18.399999999999999</v>
      </c>
    </row>
    <row r="377" spans="2:4">
      <c r="B377" s="45" t="s">
        <v>195</v>
      </c>
      <c r="C377" s="44">
        <v>2.3269000000000002</v>
      </c>
      <c r="D377" s="44">
        <v>18.39</v>
      </c>
    </row>
    <row r="378" spans="2:4">
      <c r="B378" s="45" t="s">
        <v>196</v>
      </c>
      <c r="C378" s="44">
        <v>2.3347000000000002</v>
      </c>
      <c r="D378" s="44">
        <v>18.38</v>
      </c>
    </row>
    <row r="379" spans="2:4">
      <c r="B379" s="45" t="s">
        <v>197</v>
      </c>
      <c r="C379" s="44">
        <v>2.3487</v>
      </c>
      <c r="D379" s="44">
        <v>18.350000000000001</v>
      </c>
    </row>
    <row r="380" spans="2:4">
      <c r="B380" s="45" t="s">
        <v>198</v>
      </c>
      <c r="C380" s="44">
        <v>2.3567999999999998</v>
      </c>
      <c r="D380" s="44">
        <v>18.34</v>
      </c>
    </row>
    <row r="381" spans="2:4">
      <c r="B381" s="45" t="s">
        <v>199</v>
      </c>
      <c r="C381" s="44">
        <v>2.3666</v>
      </c>
      <c r="D381" s="44">
        <v>18.37</v>
      </c>
    </row>
    <row r="382" spans="2:4">
      <c r="B382" s="45" t="s">
        <v>200</v>
      </c>
      <c r="C382" s="44">
        <v>2.3557999999999999</v>
      </c>
      <c r="D382" s="44">
        <v>18.36</v>
      </c>
    </row>
    <row r="383" spans="2:4">
      <c r="B383" s="45" t="s">
        <v>201</v>
      </c>
      <c r="C383" s="44">
        <v>2.3689</v>
      </c>
      <c r="D383" s="44">
        <v>18.28</v>
      </c>
    </row>
    <row r="384" spans="2:4">
      <c r="B384" s="45" t="s">
        <v>202</v>
      </c>
      <c r="C384" s="44">
        <v>2.3624999999999998</v>
      </c>
      <c r="D384" s="44">
        <v>18.11</v>
      </c>
    </row>
    <row r="385" spans="2:4">
      <c r="B385" s="43">
        <v>37292</v>
      </c>
      <c r="C385" s="44">
        <v>2.3769999999999998</v>
      </c>
      <c r="D385" s="44">
        <v>18.37</v>
      </c>
    </row>
    <row r="386" spans="2:4">
      <c r="B386" s="43">
        <v>37320</v>
      </c>
      <c r="C386" s="44">
        <v>2.4148999999999998</v>
      </c>
      <c r="D386" s="44">
        <v>18.34</v>
      </c>
    </row>
    <row r="387" spans="2:4">
      <c r="B387" s="43">
        <v>37412</v>
      </c>
      <c r="C387" s="44">
        <v>2.4327000000000001</v>
      </c>
      <c r="D387" s="44">
        <v>18.329999999999998</v>
      </c>
    </row>
    <row r="388" spans="2:4">
      <c r="B388" s="43">
        <v>37442</v>
      </c>
      <c r="C388" s="44">
        <v>2.4174000000000002</v>
      </c>
      <c r="D388" s="44">
        <v>18.28</v>
      </c>
    </row>
    <row r="389" spans="2:4">
      <c r="B389" s="43">
        <v>37473</v>
      </c>
      <c r="C389" s="44">
        <v>2.4340999999999999</v>
      </c>
      <c r="D389" s="44">
        <v>18.27</v>
      </c>
    </row>
    <row r="390" spans="2:4">
      <c r="B390" s="43">
        <v>37504</v>
      </c>
      <c r="C390" s="44">
        <v>2.4519000000000002</v>
      </c>
      <c r="D390" s="44">
        <v>18.34</v>
      </c>
    </row>
    <row r="391" spans="2:4">
      <c r="B391" s="43">
        <v>37534</v>
      </c>
      <c r="C391" s="44">
        <v>2.4838</v>
      </c>
      <c r="D391" s="44">
        <v>18.37</v>
      </c>
    </row>
    <row r="392" spans="2:4">
      <c r="B392" s="45" t="s">
        <v>203</v>
      </c>
      <c r="C392" s="44">
        <v>2.4952000000000001</v>
      </c>
      <c r="D392" s="44">
        <v>18.399999999999999</v>
      </c>
    </row>
    <row r="393" spans="2:4">
      <c r="B393" s="45" t="s">
        <v>204</v>
      </c>
      <c r="C393" s="44">
        <v>2.5154000000000001</v>
      </c>
      <c r="D393" s="44">
        <v>18.41</v>
      </c>
    </row>
    <row r="394" spans="2:4">
      <c r="B394" s="45" t="s">
        <v>205</v>
      </c>
      <c r="C394" s="44">
        <v>2.5116999999999998</v>
      </c>
      <c r="D394" s="44">
        <v>18.420000000000002</v>
      </c>
    </row>
    <row r="395" spans="2:4">
      <c r="B395" s="45" t="s">
        <v>206</v>
      </c>
      <c r="C395" s="44">
        <v>2.4799000000000002</v>
      </c>
      <c r="D395" s="44">
        <v>18.420000000000002</v>
      </c>
    </row>
    <row r="396" spans="2:4">
      <c r="B396" s="45" t="s">
        <v>207</v>
      </c>
      <c r="C396" s="44">
        <v>2.4763000000000002</v>
      </c>
      <c r="D396" s="44">
        <v>18.41</v>
      </c>
    </row>
    <row r="397" spans="2:4">
      <c r="B397" s="45" t="s">
        <v>208</v>
      </c>
      <c r="C397" s="44">
        <v>2.4737</v>
      </c>
      <c r="D397" s="44">
        <v>18.41</v>
      </c>
    </row>
    <row r="398" spans="2:4">
      <c r="B398" s="45" t="s">
        <v>209</v>
      </c>
      <c r="C398" s="44">
        <v>2.4786999999999999</v>
      </c>
      <c r="D398" s="44">
        <v>18.399999999999999</v>
      </c>
    </row>
    <row r="399" spans="2:4">
      <c r="B399" s="45" t="s">
        <v>210</v>
      </c>
      <c r="C399" s="44">
        <v>2.5015999999999998</v>
      </c>
      <c r="D399" s="44">
        <v>18.37</v>
      </c>
    </row>
    <row r="400" spans="2:4">
      <c r="B400" s="45" t="s">
        <v>211</v>
      </c>
      <c r="C400" s="44">
        <v>2.5295999999999998</v>
      </c>
      <c r="D400" s="44">
        <v>18.41</v>
      </c>
    </row>
    <row r="401" spans="2:4">
      <c r="B401" s="45" t="s">
        <v>212</v>
      </c>
      <c r="C401" s="44">
        <v>2.524</v>
      </c>
      <c r="D401" s="44">
        <v>18.420000000000002</v>
      </c>
    </row>
    <row r="402" spans="2:4">
      <c r="B402" s="45" t="s">
        <v>213</v>
      </c>
      <c r="C402" s="44">
        <v>2.5228000000000002</v>
      </c>
      <c r="D402" s="44">
        <v>18.41</v>
      </c>
    </row>
    <row r="403" spans="2:4">
      <c r="B403" s="45" t="s">
        <v>214</v>
      </c>
      <c r="C403" s="44">
        <v>2.5247999999999999</v>
      </c>
      <c r="D403" s="44">
        <v>18.41</v>
      </c>
    </row>
    <row r="404" spans="2:4">
      <c r="B404" s="45" t="s">
        <v>215</v>
      </c>
      <c r="C404" s="44">
        <v>2.5200999999999998</v>
      </c>
      <c r="D404" s="44">
        <v>18.329999999999998</v>
      </c>
    </row>
    <row r="405" spans="2:4">
      <c r="B405" s="45" t="s">
        <v>216</v>
      </c>
      <c r="C405" s="44">
        <v>2.5219999999999998</v>
      </c>
      <c r="D405" s="44">
        <v>18.16</v>
      </c>
    </row>
    <row r="406" spans="2:4">
      <c r="B406" s="43">
        <v>37321</v>
      </c>
      <c r="C406" s="44">
        <v>2.5413000000000001</v>
      </c>
      <c r="D406" s="44">
        <v>17.309999999999999</v>
      </c>
    </row>
    <row r="407" spans="2:4">
      <c r="B407" s="43">
        <v>37352</v>
      </c>
      <c r="C407" s="44">
        <v>2.5697000000000001</v>
      </c>
      <c r="D407" s="44">
        <v>15.9</v>
      </c>
    </row>
    <row r="408" spans="2:4">
      <c r="B408" s="43">
        <v>37382</v>
      </c>
      <c r="C408" s="44">
        <v>2.6086</v>
      </c>
      <c r="D408" s="44">
        <v>16.87</v>
      </c>
    </row>
    <row r="409" spans="2:4">
      <c r="B409" s="43">
        <v>37413</v>
      </c>
      <c r="C409" s="44">
        <v>2.6417999999999999</v>
      </c>
      <c r="D409" s="44">
        <v>18</v>
      </c>
    </row>
    <row r="410" spans="2:4">
      <c r="B410" s="43">
        <v>37443</v>
      </c>
      <c r="C410" s="44">
        <v>2.6707999999999998</v>
      </c>
      <c r="D410" s="44">
        <v>18.23</v>
      </c>
    </row>
    <row r="411" spans="2:4">
      <c r="B411" s="43">
        <v>37535</v>
      </c>
      <c r="C411" s="44">
        <v>2.6366999999999998</v>
      </c>
      <c r="D411" s="44">
        <v>18.309999999999999</v>
      </c>
    </row>
    <row r="412" spans="2:4">
      <c r="B412" s="43">
        <v>37566</v>
      </c>
      <c r="C412" s="44">
        <v>2.6663999999999999</v>
      </c>
      <c r="D412" s="44">
        <v>18.34</v>
      </c>
    </row>
    <row r="413" spans="2:4">
      <c r="B413" s="43">
        <v>37596</v>
      </c>
      <c r="C413" s="44">
        <v>2.7486000000000002</v>
      </c>
      <c r="D413" s="44">
        <v>18.29</v>
      </c>
    </row>
    <row r="414" spans="2:4">
      <c r="B414" s="45" t="s">
        <v>217</v>
      </c>
      <c r="C414" s="44">
        <v>2.6922000000000001</v>
      </c>
      <c r="D414" s="44">
        <v>18.32</v>
      </c>
    </row>
    <row r="415" spans="2:4">
      <c r="B415" s="45" t="s">
        <v>218</v>
      </c>
      <c r="C415" s="44">
        <v>2.7181000000000002</v>
      </c>
      <c r="D415" s="44">
        <v>18.38</v>
      </c>
    </row>
    <row r="416" spans="2:4">
      <c r="B416" s="45" t="s">
        <v>219</v>
      </c>
      <c r="C416" s="44">
        <v>2.6823000000000001</v>
      </c>
      <c r="D416" s="44">
        <v>18.399999999999999</v>
      </c>
    </row>
    <row r="417" spans="2:4">
      <c r="B417" s="45" t="s">
        <v>220</v>
      </c>
      <c r="C417" s="44">
        <v>2.67</v>
      </c>
      <c r="D417" s="44">
        <v>18.399999999999999</v>
      </c>
    </row>
    <row r="418" spans="2:4">
      <c r="B418" s="45" t="s">
        <v>221</v>
      </c>
      <c r="C418" s="44">
        <v>2.7029999999999998</v>
      </c>
      <c r="D418" s="44">
        <v>18.399999999999999</v>
      </c>
    </row>
    <row r="419" spans="2:4">
      <c r="B419" s="45" t="s">
        <v>222</v>
      </c>
      <c r="C419" s="44">
        <v>2.7505000000000002</v>
      </c>
      <c r="D419" s="44">
        <v>18.41</v>
      </c>
    </row>
    <row r="420" spans="2:4">
      <c r="B420" s="45" t="s">
        <v>223</v>
      </c>
      <c r="C420" s="44">
        <v>2.7909999999999999</v>
      </c>
      <c r="D420" s="44">
        <v>18.41</v>
      </c>
    </row>
    <row r="421" spans="2:4">
      <c r="B421" s="45" t="s">
        <v>224</v>
      </c>
      <c r="C421" s="44">
        <v>2.8269000000000002</v>
      </c>
      <c r="D421" s="44">
        <v>18.41</v>
      </c>
    </row>
    <row r="422" spans="2:4">
      <c r="B422" s="45" t="s">
        <v>225</v>
      </c>
      <c r="C422" s="44">
        <v>2.7995000000000001</v>
      </c>
      <c r="D422" s="44">
        <v>18.41</v>
      </c>
    </row>
    <row r="423" spans="2:4">
      <c r="B423" s="45" t="s">
        <v>226</v>
      </c>
      <c r="C423" s="44">
        <v>2.8584000000000001</v>
      </c>
      <c r="D423" s="44">
        <v>18.41</v>
      </c>
    </row>
    <row r="424" spans="2:4">
      <c r="B424" s="45" t="s">
        <v>227</v>
      </c>
      <c r="C424" s="44">
        <v>2.8593000000000002</v>
      </c>
      <c r="D424" s="44">
        <v>18.41</v>
      </c>
    </row>
    <row r="425" spans="2:4">
      <c r="B425" s="45" t="s">
        <v>228</v>
      </c>
      <c r="C425" s="44">
        <v>2.8443999999999998</v>
      </c>
      <c r="D425" s="44">
        <v>18.41</v>
      </c>
    </row>
    <row r="426" spans="2:4">
      <c r="B426" s="43">
        <v>37263</v>
      </c>
      <c r="C426" s="44">
        <v>2.8595000000000002</v>
      </c>
      <c r="D426" s="44">
        <v>18.41</v>
      </c>
    </row>
    <row r="427" spans="2:4">
      <c r="B427" s="43">
        <v>37294</v>
      </c>
      <c r="C427" s="44">
        <v>2.9140999999999999</v>
      </c>
      <c r="D427" s="44">
        <v>18.399999999999999</v>
      </c>
    </row>
    <row r="428" spans="2:4">
      <c r="B428" s="43">
        <v>37322</v>
      </c>
      <c r="C428" s="44">
        <v>2.8616999999999999</v>
      </c>
      <c r="D428" s="44">
        <v>18.399999999999999</v>
      </c>
    </row>
    <row r="429" spans="2:4">
      <c r="B429" s="43">
        <v>37353</v>
      </c>
      <c r="C429" s="44">
        <v>2.8481000000000001</v>
      </c>
      <c r="D429" s="44">
        <v>18.39</v>
      </c>
    </row>
    <row r="430" spans="2:4">
      <c r="B430" s="43">
        <v>37383</v>
      </c>
      <c r="C430" s="44">
        <v>2.8746</v>
      </c>
      <c r="D430" s="44">
        <v>18.39</v>
      </c>
    </row>
    <row r="431" spans="2:4">
      <c r="B431" s="43">
        <v>37475</v>
      </c>
      <c r="C431" s="44">
        <v>2.8711000000000002</v>
      </c>
      <c r="D431" s="44">
        <v>18.41</v>
      </c>
    </row>
    <row r="432" spans="2:4">
      <c r="B432" s="43">
        <v>37506</v>
      </c>
      <c r="C432" s="44">
        <v>2.8551000000000002</v>
      </c>
      <c r="D432" s="44">
        <v>18.41</v>
      </c>
    </row>
    <row r="433" spans="2:4">
      <c r="B433" s="43">
        <v>37536</v>
      </c>
      <c r="C433" s="44">
        <v>2.8540999999999999</v>
      </c>
      <c r="D433" s="44">
        <v>18.399999999999999</v>
      </c>
    </row>
    <row r="434" spans="2:4">
      <c r="B434" s="43">
        <v>37567</v>
      </c>
      <c r="C434" s="44">
        <v>2.8231999999999999</v>
      </c>
      <c r="D434" s="44">
        <v>18.399999999999999</v>
      </c>
    </row>
    <row r="435" spans="2:4">
      <c r="B435" s="43">
        <v>37597</v>
      </c>
      <c r="C435" s="44">
        <v>2.8147000000000002</v>
      </c>
      <c r="D435" s="44">
        <v>18.39</v>
      </c>
    </row>
    <row r="436" spans="2:4">
      <c r="B436" s="45" t="s">
        <v>229</v>
      </c>
      <c r="C436" s="44">
        <v>2.8454999999999999</v>
      </c>
      <c r="D436" s="44">
        <v>18.39</v>
      </c>
    </row>
    <row r="437" spans="2:4">
      <c r="B437" s="45" t="s">
        <v>230</v>
      </c>
      <c r="C437" s="44">
        <v>2.8671000000000002</v>
      </c>
      <c r="D437" s="44">
        <v>18.39</v>
      </c>
    </row>
    <row r="438" spans="2:4">
      <c r="B438" s="45" t="s">
        <v>231</v>
      </c>
      <c r="C438" s="44">
        <v>2.8782999999999999</v>
      </c>
      <c r="D438" s="44">
        <v>18.39</v>
      </c>
    </row>
    <row r="439" spans="2:4">
      <c r="B439" s="45" t="s">
        <v>232</v>
      </c>
      <c r="C439" s="44">
        <v>2.8772000000000002</v>
      </c>
      <c r="D439" s="44">
        <v>17.89</v>
      </c>
    </row>
    <row r="440" spans="2:4">
      <c r="B440" s="45" t="s">
        <v>233</v>
      </c>
      <c r="C440" s="44">
        <v>2.8671000000000002</v>
      </c>
      <c r="D440" s="44">
        <v>17.89</v>
      </c>
    </row>
    <row r="441" spans="2:4">
      <c r="B441" s="45" t="s">
        <v>234</v>
      </c>
      <c r="C441" s="44">
        <v>2.8816000000000002</v>
      </c>
      <c r="D441" s="44">
        <v>17.89</v>
      </c>
    </row>
    <row r="442" spans="2:4">
      <c r="B442" s="45" t="s">
        <v>235</v>
      </c>
      <c r="C442" s="44">
        <v>2.9131999999999998</v>
      </c>
      <c r="D442" s="44">
        <v>17.89</v>
      </c>
    </row>
    <row r="443" spans="2:4">
      <c r="B443" s="45" t="s">
        <v>236</v>
      </c>
      <c r="C443" s="44">
        <v>2.9479000000000002</v>
      </c>
      <c r="D443" s="44">
        <v>17.87</v>
      </c>
    </row>
    <row r="444" spans="2:4">
      <c r="B444" s="45" t="s">
        <v>237</v>
      </c>
      <c r="C444" s="44">
        <v>2.9822000000000002</v>
      </c>
      <c r="D444" s="44">
        <v>17.87</v>
      </c>
    </row>
    <row r="445" spans="2:4">
      <c r="B445" s="45" t="s">
        <v>238</v>
      </c>
      <c r="C445" s="44">
        <v>3.0177</v>
      </c>
      <c r="D445" s="44">
        <v>17.87</v>
      </c>
    </row>
    <row r="446" spans="2:4">
      <c r="B446" s="45" t="s">
        <v>239</v>
      </c>
      <c r="C446" s="44">
        <v>3.1448999999999998</v>
      </c>
      <c r="D446" s="44">
        <v>17.86</v>
      </c>
    </row>
    <row r="447" spans="2:4">
      <c r="B447" s="45" t="s">
        <v>240</v>
      </c>
      <c r="C447" s="44">
        <v>3.2692000000000001</v>
      </c>
      <c r="D447" s="44">
        <v>17.84</v>
      </c>
    </row>
    <row r="448" spans="2:4">
      <c r="B448" s="45" t="s">
        <v>241</v>
      </c>
      <c r="C448" s="44">
        <v>3.4285000000000001</v>
      </c>
      <c r="D448" s="44">
        <v>17.87</v>
      </c>
    </row>
    <row r="449" spans="2:4">
      <c r="B449" s="43">
        <v>37264</v>
      </c>
      <c r="C449" s="44">
        <v>3.3275000000000001</v>
      </c>
      <c r="D449" s="44">
        <v>17.829999999999998</v>
      </c>
    </row>
    <row r="450" spans="2:4">
      <c r="B450" s="43">
        <v>37295</v>
      </c>
      <c r="C450" s="44">
        <v>3.0301999999999998</v>
      </c>
      <c r="D450" s="44">
        <v>17.84</v>
      </c>
    </row>
    <row r="451" spans="2:4">
      <c r="B451" s="43">
        <v>37384</v>
      </c>
      <c r="C451" s="44">
        <v>3.0731999999999999</v>
      </c>
      <c r="D451" s="44">
        <v>17.87</v>
      </c>
    </row>
    <row r="452" spans="2:4">
      <c r="B452" s="43">
        <v>37415</v>
      </c>
      <c r="C452" s="44">
        <v>3.2069999999999999</v>
      </c>
      <c r="D452" s="44">
        <v>17.87</v>
      </c>
    </row>
    <row r="453" spans="2:4">
      <c r="B453" s="43">
        <v>37445</v>
      </c>
      <c r="C453" s="44">
        <v>3.0598000000000001</v>
      </c>
      <c r="D453" s="44">
        <v>17.86</v>
      </c>
    </row>
    <row r="454" spans="2:4">
      <c r="B454" s="43">
        <v>37476</v>
      </c>
      <c r="C454" s="44">
        <v>2.8883000000000001</v>
      </c>
      <c r="D454" s="44">
        <v>17.829999999999998</v>
      </c>
    </row>
    <row r="455" spans="2:4">
      <c r="B455" s="43">
        <v>37507</v>
      </c>
      <c r="C455" s="44">
        <v>2.9964</v>
      </c>
      <c r="D455" s="44">
        <v>17.829999999999998</v>
      </c>
    </row>
    <row r="456" spans="2:4">
      <c r="B456" s="43">
        <v>37598</v>
      </c>
      <c r="C456" s="44">
        <v>3.0979000000000001</v>
      </c>
      <c r="D456" s="44">
        <v>17.829999999999998</v>
      </c>
    </row>
    <row r="457" spans="2:4">
      <c r="B457" s="45" t="s">
        <v>242</v>
      </c>
      <c r="C457" s="44">
        <v>3.2094</v>
      </c>
      <c r="D457" s="44">
        <v>17.82</v>
      </c>
    </row>
    <row r="458" spans="2:4">
      <c r="B458" s="45" t="s">
        <v>243</v>
      </c>
      <c r="C458" s="44">
        <v>3.1964999999999999</v>
      </c>
      <c r="D458" s="44">
        <v>17.87</v>
      </c>
    </row>
    <row r="459" spans="2:4">
      <c r="B459" s="45" t="s">
        <v>244</v>
      </c>
      <c r="C459" s="44">
        <v>3.1911999999999998</v>
      </c>
      <c r="D459" s="44">
        <v>17.87</v>
      </c>
    </row>
    <row r="460" spans="2:4">
      <c r="B460" s="45" t="s">
        <v>245</v>
      </c>
      <c r="C460" s="44">
        <v>3.1619999999999999</v>
      </c>
      <c r="D460" s="44">
        <v>17.82</v>
      </c>
    </row>
    <row r="461" spans="2:4">
      <c r="B461" s="45" t="s">
        <v>246</v>
      </c>
      <c r="C461" s="44">
        <v>3.1141999999999999</v>
      </c>
      <c r="D461" s="44">
        <v>17.82</v>
      </c>
    </row>
    <row r="462" spans="2:4">
      <c r="B462" s="45" t="s">
        <v>247</v>
      </c>
      <c r="C462" s="44">
        <v>3.0922999999999998</v>
      </c>
      <c r="D462" s="44">
        <v>17.87</v>
      </c>
    </row>
    <row r="463" spans="2:4">
      <c r="B463" s="45" t="s">
        <v>248</v>
      </c>
      <c r="C463" s="44">
        <v>3.0794000000000001</v>
      </c>
      <c r="D463" s="44">
        <v>17.87</v>
      </c>
    </row>
    <row r="464" spans="2:4">
      <c r="B464" s="45" t="s">
        <v>249</v>
      </c>
      <c r="C464" s="44">
        <v>3.1417000000000002</v>
      </c>
      <c r="D464" s="44">
        <v>17.82</v>
      </c>
    </row>
    <row r="465" spans="2:4">
      <c r="B465" s="45" t="s">
        <v>250</v>
      </c>
      <c r="C465" s="44">
        <v>3.1135999999999999</v>
      </c>
      <c r="D465" s="44">
        <v>17.809999999999999</v>
      </c>
    </row>
    <row r="466" spans="2:4">
      <c r="B466" s="45" t="s">
        <v>251</v>
      </c>
      <c r="C466" s="44">
        <v>3.0788000000000002</v>
      </c>
      <c r="D466" s="44">
        <v>17.809999999999999</v>
      </c>
    </row>
    <row r="467" spans="2:4">
      <c r="B467" s="45" t="s">
        <v>252</v>
      </c>
      <c r="C467" s="44">
        <v>3.0949</v>
      </c>
      <c r="D467" s="44">
        <v>17.809999999999999</v>
      </c>
    </row>
    <row r="468" spans="2:4">
      <c r="B468" s="45" t="s">
        <v>253</v>
      </c>
      <c r="C468" s="44">
        <v>3.1219000000000001</v>
      </c>
      <c r="D468" s="44">
        <v>17.87</v>
      </c>
    </row>
    <row r="469" spans="2:4">
      <c r="B469" s="45" t="s">
        <v>254</v>
      </c>
      <c r="C469" s="44">
        <v>3.1238999999999999</v>
      </c>
      <c r="D469" s="44">
        <v>17.829999999999998</v>
      </c>
    </row>
    <row r="470" spans="2:4">
      <c r="B470" s="45" t="s">
        <v>255</v>
      </c>
      <c r="C470" s="44">
        <v>3.0223</v>
      </c>
      <c r="D470" s="44">
        <v>17.82</v>
      </c>
    </row>
    <row r="471" spans="2:4">
      <c r="B471" s="43">
        <v>37296</v>
      </c>
      <c r="C471" s="44">
        <v>3.0286</v>
      </c>
      <c r="D471" s="44">
        <v>17.87</v>
      </c>
    </row>
    <row r="472" spans="2:4">
      <c r="B472" s="43">
        <v>37324</v>
      </c>
      <c r="C472" s="44">
        <v>3.0988000000000002</v>
      </c>
      <c r="D472" s="44">
        <v>17.87</v>
      </c>
    </row>
    <row r="473" spans="2:4">
      <c r="B473" s="43">
        <v>37355</v>
      </c>
      <c r="C473" s="44">
        <v>3.1324999999999998</v>
      </c>
      <c r="D473" s="44">
        <v>17.87</v>
      </c>
    </row>
    <row r="474" spans="2:4">
      <c r="B474" s="43">
        <v>37385</v>
      </c>
      <c r="C474" s="44">
        <v>3.1511999999999998</v>
      </c>
      <c r="D474" s="44">
        <v>17.88</v>
      </c>
    </row>
    <row r="475" spans="2:4">
      <c r="B475" s="43">
        <v>37416</v>
      </c>
      <c r="C475" s="44">
        <v>3.1783000000000001</v>
      </c>
      <c r="D475" s="44">
        <v>17.89</v>
      </c>
    </row>
    <row r="476" spans="2:4">
      <c r="B476" s="43">
        <v>37508</v>
      </c>
      <c r="C476" s="44">
        <v>3.1312000000000002</v>
      </c>
      <c r="D476" s="44">
        <v>17.899999999999999</v>
      </c>
    </row>
    <row r="477" spans="2:4">
      <c r="B477" s="43">
        <v>37538</v>
      </c>
      <c r="C477" s="44">
        <v>3.1305999999999998</v>
      </c>
      <c r="D477" s="44">
        <v>17.899999999999999</v>
      </c>
    </row>
    <row r="478" spans="2:4">
      <c r="B478" s="43">
        <v>37569</v>
      </c>
      <c r="C478" s="44">
        <v>3.1153</v>
      </c>
      <c r="D478" s="44">
        <v>17.899999999999999</v>
      </c>
    </row>
    <row r="479" spans="2:4">
      <c r="B479" s="43">
        <v>37599</v>
      </c>
      <c r="C479" s="44">
        <v>3.1238999999999999</v>
      </c>
      <c r="D479" s="44">
        <v>17.899999999999999</v>
      </c>
    </row>
    <row r="480" spans="2:4">
      <c r="B480" s="45" t="s">
        <v>256</v>
      </c>
      <c r="C480" s="44">
        <v>3.1505999999999998</v>
      </c>
      <c r="D480" s="44">
        <v>17.899999999999999</v>
      </c>
    </row>
    <row r="481" spans="2:4">
      <c r="B481" s="45" t="s">
        <v>257</v>
      </c>
      <c r="C481" s="44">
        <v>3.1884000000000001</v>
      </c>
      <c r="D481" s="44">
        <v>17.899999999999999</v>
      </c>
    </row>
    <row r="482" spans="2:4">
      <c r="B482" s="45" t="s">
        <v>258</v>
      </c>
      <c r="C482" s="44">
        <v>3.2248000000000001</v>
      </c>
      <c r="D482" s="44">
        <v>17.899999999999999</v>
      </c>
    </row>
    <row r="483" spans="2:4">
      <c r="B483" s="45" t="s">
        <v>259</v>
      </c>
      <c r="C483" s="44">
        <v>3.3239999999999998</v>
      </c>
      <c r="D483" s="44">
        <v>17.899999999999999</v>
      </c>
    </row>
    <row r="484" spans="2:4">
      <c r="B484" s="45" t="s">
        <v>260</v>
      </c>
      <c r="C484" s="44">
        <v>3.3843000000000001</v>
      </c>
      <c r="D484" s="44">
        <v>17.899999999999999</v>
      </c>
    </row>
    <row r="485" spans="2:4">
      <c r="B485" s="45" t="s">
        <v>261</v>
      </c>
      <c r="C485" s="44">
        <v>3.4277000000000002</v>
      </c>
      <c r="D485" s="44">
        <v>17.899999999999999</v>
      </c>
    </row>
    <row r="486" spans="2:4">
      <c r="B486" s="45" t="s">
        <v>262</v>
      </c>
      <c r="C486" s="44">
        <v>3.5448</v>
      </c>
      <c r="D486" s="44">
        <v>17.899999999999999</v>
      </c>
    </row>
    <row r="487" spans="2:4">
      <c r="B487" s="45" t="s">
        <v>263</v>
      </c>
      <c r="C487" s="44">
        <v>3.6215999999999999</v>
      </c>
      <c r="D487" s="44">
        <v>17.899999999999999</v>
      </c>
    </row>
    <row r="488" spans="2:4">
      <c r="B488" s="45" t="s">
        <v>264</v>
      </c>
      <c r="C488" s="44">
        <v>3.7256999999999998</v>
      </c>
      <c r="D488" s="44">
        <v>17.899999999999999</v>
      </c>
    </row>
    <row r="489" spans="2:4">
      <c r="B489" s="45" t="s">
        <v>265</v>
      </c>
      <c r="C489" s="44">
        <v>3.7515999999999998</v>
      </c>
      <c r="D489" s="44">
        <v>17.899999999999999</v>
      </c>
    </row>
    <row r="490" spans="2:4">
      <c r="B490" s="45" t="s">
        <v>266</v>
      </c>
      <c r="C490" s="44">
        <v>3.8540999999999999</v>
      </c>
      <c r="D490" s="44">
        <v>17.899999999999999</v>
      </c>
    </row>
    <row r="491" spans="2:4">
      <c r="B491" s="45" t="s">
        <v>267</v>
      </c>
      <c r="C491" s="44">
        <v>3.8948999999999998</v>
      </c>
      <c r="D491" s="44">
        <v>17.899999999999999</v>
      </c>
    </row>
    <row r="492" spans="2:4">
      <c r="B492" s="43">
        <v>37266</v>
      </c>
      <c r="C492" s="44">
        <v>3.7467000000000001</v>
      </c>
      <c r="D492" s="44">
        <v>17.899999999999999</v>
      </c>
    </row>
    <row r="493" spans="2:4">
      <c r="B493" s="43">
        <v>37297</v>
      </c>
      <c r="C493" s="44">
        <v>3.5935999999999999</v>
      </c>
      <c r="D493" s="44">
        <v>17.899999999999999</v>
      </c>
    </row>
    <row r="494" spans="2:4">
      <c r="B494" s="43">
        <v>37325</v>
      </c>
      <c r="C494" s="44">
        <v>3.6951999999999998</v>
      </c>
      <c r="D494" s="44">
        <v>17.899999999999999</v>
      </c>
    </row>
    <row r="495" spans="2:4">
      <c r="B495" s="43">
        <v>37356</v>
      </c>
      <c r="C495" s="44">
        <v>3.6593</v>
      </c>
      <c r="D495" s="44">
        <v>17.899999999999999</v>
      </c>
    </row>
    <row r="496" spans="2:4">
      <c r="B496" s="43">
        <v>37447</v>
      </c>
      <c r="C496" s="44">
        <v>3.6964999999999999</v>
      </c>
      <c r="D496" s="44">
        <v>17.899999999999999</v>
      </c>
    </row>
    <row r="497" spans="2:4">
      <c r="B497" s="43">
        <v>37478</v>
      </c>
      <c r="C497" s="44">
        <v>3.7017000000000002</v>
      </c>
      <c r="D497" s="44">
        <v>17.899999999999999</v>
      </c>
    </row>
    <row r="498" spans="2:4">
      <c r="B498" s="43">
        <v>37509</v>
      </c>
      <c r="C498" s="44">
        <v>3.8519999999999999</v>
      </c>
      <c r="D498" s="44">
        <v>17.899999999999999</v>
      </c>
    </row>
    <row r="499" spans="2:4">
      <c r="B499" s="43">
        <v>37539</v>
      </c>
      <c r="C499" s="44">
        <v>3.9228000000000001</v>
      </c>
      <c r="D499" s="44">
        <v>17.899999999999999</v>
      </c>
    </row>
    <row r="500" spans="2:4">
      <c r="B500" s="43">
        <v>37570</v>
      </c>
      <c r="C500" s="44">
        <v>3.9235000000000002</v>
      </c>
      <c r="D500" s="44">
        <v>17.899999999999999</v>
      </c>
    </row>
    <row r="501" spans="2:4">
      <c r="B501" s="45" t="s">
        <v>268</v>
      </c>
      <c r="C501" s="44">
        <v>3.8613</v>
      </c>
      <c r="D501" s="44">
        <v>17.899999999999999</v>
      </c>
    </row>
    <row r="502" spans="2:4">
      <c r="B502" s="45" t="s">
        <v>269</v>
      </c>
      <c r="C502" s="44">
        <v>3.8567</v>
      </c>
      <c r="D502" s="44">
        <v>20.9</v>
      </c>
    </row>
    <row r="503" spans="2:4">
      <c r="B503" s="45" t="s">
        <v>270</v>
      </c>
      <c r="C503" s="44">
        <v>3.8744000000000001</v>
      </c>
      <c r="D503" s="44">
        <v>20.9</v>
      </c>
    </row>
    <row r="504" spans="2:4">
      <c r="B504" s="45" t="s">
        <v>271</v>
      </c>
      <c r="C504" s="44">
        <v>3.9245000000000001</v>
      </c>
      <c r="D504" s="44">
        <v>20.9</v>
      </c>
    </row>
    <row r="505" spans="2:4">
      <c r="B505" s="45" t="s">
        <v>272</v>
      </c>
      <c r="C505" s="44">
        <v>3.8759000000000001</v>
      </c>
      <c r="D505" s="44">
        <v>20.9</v>
      </c>
    </row>
    <row r="506" spans="2:4">
      <c r="B506" s="45" t="s">
        <v>273</v>
      </c>
      <c r="C506" s="44">
        <v>3.9125000000000001</v>
      </c>
      <c r="D506" s="44">
        <v>20.9</v>
      </c>
    </row>
    <row r="507" spans="2:4">
      <c r="B507" s="45" t="s">
        <v>274</v>
      </c>
      <c r="C507" s="44">
        <v>3.9552</v>
      </c>
      <c r="D507" s="44">
        <v>20.9</v>
      </c>
    </row>
    <row r="508" spans="2:4">
      <c r="B508" s="45" t="s">
        <v>275</v>
      </c>
      <c r="C508" s="44">
        <v>3.8704000000000001</v>
      </c>
      <c r="D508" s="44">
        <v>20.9</v>
      </c>
    </row>
    <row r="509" spans="2:4">
      <c r="B509" s="45" t="s">
        <v>276</v>
      </c>
      <c r="C509" s="44">
        <v>3.8616999999999999</v>
      </c>
      <c r="D509" s="44">
        <v>20.9</v>
      </c>
    </row>
    <row r="510" spans="2:4">
      <c r="B510" s="45" t="s">
        <v>277</v>
      </c>
      <c r="C510" s="44">
        <v>3.8014999999999999</v>
      </c>
      <c r="D510" s="44">
        <v>20.9</v>
      </c>
    </row>
    <row r="511" spans="2:4">
      <c r="B511" s="45" t="s">
        <v>278</v>
      </c>
      <c r="C511" s="44">
        <v>3.7406000000000001</v>
      </c>
      <c r="D511" s="44">
        <v>20.9</v>
      </c>
    </row>
    <row r="512" spans="2:4">
      <c r="B512" s="45" t="s">
        <v>279</v>
      </c>
      <c r="C512" s="44">
        <v>3.8210999999999999</v>
      </c>
      <c r="D512" s="44">
        <v>20.9</v>
      </c>
    </row>
    <row r="513" spans="2:4">
      <c r="B513" s="45" t="s">
        <v>280</v>
      </c>
      <c r="C513" s="44">
        <v>3.7443</v>
      </c>
      <c r="D513" s="44">
        <v>20.9</v>
      </c>
    </row>
    <row r="514" spans="2:4">
      <c r="B514" s="45" t="s">
        <v>281</v>
      </c>
      <c r="C514" s="44">
        <v>3.645</v>
      </c>
      <c r="D514" s="44">
        <v>20.9</v>
      </c>
    </row>
    <row r="515" spans="2:4">
      <c r="B515" s="43">
        <v>37267</v>
      </c>
      <c r="C515" s="44">
        <v>3.6113</v>
      </c>
      <c r="D515" s="44">
        <v>20.9</v>
      </c>
    </row>
    <row r="516" spans="2:4">
      <c r="B516" s="43">
        <v>37357</v>
      </c>
      <c r="C516" s="44">
        <v>3.5417999999999998</v>
      </c>
      <c r="D516" s="44">
        <v>20.9</v>
      </c>
    </row>
    <row r="517" spans="2:4">
      <c r="B517" s="43">
        <v>37387</v>
      </c>
      <c r="C517" s="44">
        <v>3.5625</v>
      </c>
      <c r="D517" s="44">
        <v>20.9</v>
      </c>
    </row>
    <row r="518" spans="2:4">
      <c r="B518" s="43">
        <v>37418</v>
      </c>
      <c r="C518" s="44">
        <v>3.5975999999999999</v>
      </c>
      <c r="D518" s="44">
        <v>20.9</v>
      </c>
    </row>
    <row r="519" spans="2:4">
      <c r="B519" s="43">
        <v>37448</v>
      </c>
      <c r="C519" s="44">
        <v>3.6217999999999999</v>
      </c>
      <c r="D519" s="44">
        <v>20.9</v>
      </c>
    </row>
    <row r="520" spans="2:4">
      <c r="B520" s="43">
        <v>37479</v>
      </c>
      <c r="C520" s="44">
        <v>3.5270999999999999</v>
      </c>
      <c r="D520" s="44">
        <v>20.9</v>
      </c>
    </row>
    <row r="521" spans="2:4">
      <c r="B521" s="43">
        <v>37571</v>
      </c>
      <c r="C521" s="44">
        <v>3.5034999999999998</v>
      </c>
      <c r="D521" s="44">
        <v>20.9</v>
      </c>
    </row>
    <row r="522" spans="2:4">
      <c r="B522" s="43">
        <v>37601</v>
      </c>
      <c r="C522" s="44">
        <v>3.5527000000000002</v>
      </c>
      <c r="D522" s="44">
        <v>20.9</v>
      </c>
    </row>
    <row r="523" spans="2:4">
      <c r="B523" s="45" t="s">
        <v>282</v>
      </c>
      <c r="C523" s="44">
        <v>3.6341999999999999</v>
      </c>
      <c r="D523" s="44">
        <v>20.9</v>
      </c>
    </row>
    <row r="524" spans="2:4">
      <c r="B524" s="45" t="s">
        <v>283</v>
      </c>
      <c r="C524" s="44">
        <v>3.6797</v>
      </c>
      <c r="D524" s="44">
        <v>20.9</v>
      </c>
    </row>
    <row r="525" spans="2:4">
      <c r="B525" s="45" t="s">
        <v>284</v>
      </c>
      <c r="C525" s="44">
        <v>3.5889000000000002</v>
      </c>
      <c r="D525" s="44">
        <v>20.9</v>
      </c>
    </row>
    <row r="526" spans="2:4">
      <c r="B526" s="45" t="s">
        <v>285</v>
      </c>
      <c r="C526" s="44">
        <v>3.5547</v>
      </c>
      <c r="D526" s="44">
        <v>20.9</v>
      </c>
    </row>
    <row r="527" spans="2:4">
      <c r="B527" s="45" t="s">
        <v>286</v>
      </c>
      <c r="C527" s="44">
        <v>3.5146000000000002</v>
      </c>
      <c r="D527" s="44">
        <v>20.9</v>
      </c>
    </row>
    <row r="528" spans="2:4">
      <c r="B528" s="45" t="s">
        <v>287</v>
      </c>
      <c r="C528" s="44">
        <v>3.5103</v>
      </c>
      <c r="D528" s="44">
        <v>21.9</v>
      </c>
    </row>
    <row r="529" spans="2:4">
      <c r="B529" s="45" t="s">
        <v>288</v>
      </c>
      <c r="C529" s="44">
        <v>3.5615999999999999</v>
      </c>
      <c r="D529" s="44">
        <v>21.9</v>
      </c>
    </row>
    <row r="530" spans="2:4">
      <c r="B530" s="45" t="s">
        <v>289</v>
      </c>
      <c r="C530" s="44">
        <v>3.5491999999999999</v>
      </c>
      <c r="D530" s="44">
        <v>21.9</v>
      </c>
    </row>
    <row r="531" spans="2:4">
      <c r="B531" s="45" t="s">
        <v>290</v>
      </c>
      <c r="C531" s="44">
        <v>3.5872000000000002</v>
      </c>
      <c r="D531" s="44">
        <v>21.9</v>
      </c>
    </row>
    <row r="532" spans="2:4">
      <c r="B532" s="45" t="s">
        <v>291</v>
      </c>
      <c r="C532" s="44">
        <v>3.5897999999999999</v>
      </c>
      <c r="D532" s="44">
        <v>21.9</v>
      </c>
    </row>
    <row r="533" spans="2:4">
      <c r="B533" s="45" t="s">
        <v>292</v>
      </c>
      <c r="C533" s="44">
        <v>3.6030000000000002</v>
      </c>
      <c r="D533" s="44">
        <v>21.9</v>
      </c>
    </row>
    <row r="534" spans="2:4">
      <c r="B534" s="45" t="s">
        <v>293</v>
      </c>
      <c r="C534" s="44">
        <v>3.6364999999999998</v>
      </c>
      <c r="D534" s="44">
        <v>21.9</v>
      </c>
    </row>
    <row r="535" spans="2:4">
      <c r="B535" s="43">
        <v>37299</v>
      </c>
      <c r="C535" s="44">
        <v>3.6160000000000001</v>
      </c>
      <c r="D535" s="44">
        <v>21.9</v>
      </c>
    </row>
    <row r="536" spans="2:4">
      <c r="B536" s="43">
        <v>37327</v>
      </c>
      <c r="C536" s="44">
        <v>3.6625000000000001</v>
      </c>
      <c r="D536" s="44">
        <v>21.9</v>
      </c>
    </row>
    <row r="537" spans="2:4">
      <c r="B537" s="43">
        <v>37358</v>
      </c>
      <c r="C537" s="44">
        <v>3.7048999999999999</v>
      </c>
      <c r="D537" s="44">
        <v>21.9</v>
      </c>
    </row>
    <row r="538" spans="2:4">
      <c r="B538" s="43">
        <v>37388</v>
      </c>
      <c r="C538" s="44">
        <v>3.7513999999999998</v>
      </c>
      <c r="D538" s="44">
        <v>21.9</v>
      </c>
    </row>
    <row r="539" spans="2:4">
      <c r="B539" s="43">
        <v>37419</v>
      </c>
      <c r="C539" s="44">
        <v>3.7526000000000002</v>
      </c>
      <c r="D539" s="44">
        <v>21.9</v>
      </c>
    </row>
    <row r="540" spans="2:4">
      <c r="B540" s="43">
        <v>37511</v>
      </c>
      <c r="C540" s="44">
        <v>3.798</v>
      </c>
      <c r="D540" s="44">
        <v>21.9</v>
      </c>
    </row>
    <row r="541" spans="2:4">
      <c r="B541" s="43">
        <v>37541</v>
      </c>
      <c r="C541" s="44">
        <v>3.7685</v>
      </c>
      <c r="D541" s="44">
        <v>21.9</v>
      </c>
    </row>
    <row r="542" spans="2:4">
      <c r="B542" s="43">
        <v>37572</v>
      </c>
      <c r="C542" s="44">
        <v>3.7953999999999999</v>
      </c>
      <c r="D542" s="44">
        <v>21.9</v>
      </c>
    </row>
    <row r="543" spans="2:4">
      <c r="B543" s="43">
        <v>37602</v>
      </c>
      <c r="C543" s="44">
        <v>3.7534999999999998</v>
      </c>
      <c r="D543" s="44">
        <v>21.9</v>
      </c>
    </row>
    <row r="544" spans="2:4">
      <c r="B544" s="45" t="s">
        <v>294</v>
      </c>
      <c r="C544" s="44">
        <v>3.7342</v>
      </c>
      <c r="D544" s="44">
        <v>21.9</v>
      </c>
    </row>
    <row r="545" spans="1:8">
      <c r="B545" s="45" t="s">
        <v>295</v>
      </c>
      <c r="C545" s="44">
        <v>3.6318000000000001</v>
      </c>
      <c r="D545" s="44">
        <v>21.9</v>
      </c>
    </row>
    <row r="546" spans="1:8">
      <c r="B546" s="45" t="s">
        <v>296</v>
      </c>
      <c r="C546" s="44">
        <v>3.5827</v>
      </c>
      <c r="D546" s="44">
        <v>21.9</v>
      </c>
    </row>
    <row r="547" spans="1:8">
      <c r="B547" s="45" t="s">
        <v>297</v>
      </c>
      <c r="C547" s="44">
        <v>3.5316000000000001</v>
      </c>
      <c r="D547" s="44">
        <v>21.9</v>
      </c>
    </row>
    <row r="548" spans="1:8">
      <c r="B548" s="45" t="s">
        <v>298</v>
      </c>
      <c r="C548" s="44">
        <v>3.5047000000000001</v>
      </c>
      <c r="D548" s="44">
        <v>24.9</v>
      </c>
    </row>
    <row r="549" spans="1:8">
      <c r="B549" s="45" t="s">
        <v>299</v>
      </c>
      <c r="C549" s="44">
        <v>3.4278</v>
      </c>
      <c r="D549" s="44">
        <v>24.9</v>
      </c>
    </row>
    <row r="550" spans="1:8">
      <c r="B550" s="45" t="s">
        <v>300</v>
      </c>
      <c r="C550" s="44">
        <v>3.4946999999999999</v>
      </c>
      <c r="D550" s="44">
        <v>24.9</v>
      </c>
    </row>
    <row r="551" spans="1:8">
      <c r="B551" s="45" t="s">
        <v>301</v>
      </c>
      <c r="C551" s="44">
        <v>3.5009999999999999</v>
      </c>
      <c r="D551" s="44">
        <v>24.9</v>
      </c>
    </row>
    <row r="552" spans="1:8">
      <c r="B552" s="45" t="s">
        <v>302</v>
      </c>
      <c r="C552" s="44">
        <v>3.5251000000000001</v>
      </c>
      <c r="D552" s="44">
        <v>24.9</v>
      </c>
    </row>
    <row r="553" spans="1:8">
      <c r="B553" s="45" t="s">
        <v>303</v>
      </c>
      <c r="C553" s="44">
        <v>3.5413000000000001</v>
      </c>
      <c r="D553" s="44">
        <v>24.9</v>
      </c>
    </row>
    <row r="554" spans="1:8">
      <c r="B554" s="45" t="s">
        <v>304</v>
      </c>
      <c r="C554" s="44">
        <v>3.5333000000000001</v>
      </c>
      <c r="D554" s="44">
        <v>24.9</v>
      </c>
    </row>
    <row r="555" spans="1:8">
      <c r="A555" s="5">
        <v>0</v>
      </c>
      <c r="B555" s="45" t="s">
        <v>305</v>
      </c>
      <c r="C555" s="44">
        <v>3.5333000000000001</v>
      </c>
      <c r="D555" s="44">
        <v>24.9</v>
      </c>
      <c r="E555" s="64" t="s">
        <v>1976</v>
      </c>
      <c r="F555" s="64"/>
      <c r="G555" s="64"/>
      <c r="H555" s="64"/>
    </row>
    <row r="556" spans="1:8">
      <c r="B556" s="1"/>
      <c r="C556" s="3"/>
      <c r="D556" s="3"/>
      <c r="E556" s="62" t="s">
        <v>1968</v>
      </c>
      <c r="F556" s="62"/>
      <c r="G556" s="62" t="s">
        <v>1969</v>
      </c>
      <c r="H556" s="62"/>
    </row>
    <row r="557" spans="1:8">
      <c r="A557" s="5">
        <v>0</v>
      </c>
      <c r="B557" s="37">
        <v>37653</v>
      </c>
      <c r="C557" s="38">
        <v>3.5224000000000002</v>
      </c>
      <c r="D557" s="38">
        <v>24.9</v>
      </c>
      <c r="E557" s="49" t="s">
        <v>1970</v>
      </c>
      <c r="F557" s="50">
        <f>AVERAGE(C557:C809)</f>
        <v>3.071526086956522</v>
      </c>
      <c r="G557" s="49" t="s">
        <v>1970</v>
      </c>
      <c r="H557" s="50">
        <f>AVERAGE(D557:D809)</f>
        <v>23.290355731225372</v>
      </c>
    </row>
    <row r="558" spans="1:8">
      <c r="B558" s="37">
        <v>37681</v>
      </c>
      <c r="C558" s="38">
        <v>3.4698000000000002</v>
      </c>
      <c r="D558" s="38">
        <v>24.9</v>
      </c>
      <c r="E558" s="49" t="s">
        <v>1971</v>
      </c>
      <c r="F558" s="50">
        <f>MEDIAN(C557:C809)</f>
        <v>2.9434</v>
      </c>
      <c r="G558" s="49" t="s">
        <v>1971</v>
      </c>
      <c r="H558" s="50">
        <f>MEDIAN(D557:D809)</f>
        <v>24.9</v>
      </c>
    </row>
    <row r="559" spans="1:8">
      <c r="B559" s="37">
        <v>37773</v>
      </c>
      <c r="C559" s="38">
        <v>3.3664000000000001</v>
      </c>
      <c r="D559" s="38">
        <v>24.9</v>
      </c>
      <c r="E559" s="49" t="s">
        <v>1972</v>
      </c>
      <c r="F559" s="50">
        <f>MIN(C557:C809)</f>
        <v>2.8218999999999999</v>
      </c>
      <c r="G559" s="49" t="s">
        <v>1972</v>
      </c>
      <c r="H559" s="50">
        <f>MIN(D557:D809)</f>
        <v>16.3</v>
      </c>
    </row>
    <row r="560" spans="1:8">
      <c r="B560" s="37">
        <v>37803</v>
      </c>
      <c r="C560" s="38">
        <v>3.3422999999999998</v>
      </c>
      <c r="D560" s="38">
        <v>24.9</v>
      </c>
      <c r="E560" s="49" t="s">
        <v>1973</v>
      </c>
      <c r="F560" s="50">
        <f>MAX(C557:C809)</f>
        <v>3.6623000000000001</v>
      </c>
      <c r="G560" s="49" t="s">
        <v>1973</v>
      </c>
      <c r="H560" s="50">
        <f>MAX(D557:D809)</f>
        <v>26.35</v>
      </c>
    </row>
    <row r="561" spans="2:8">
      <c r="B561" s="37">
        <v>37834</v>
      </c>
      <c r="C561" s="38">
        <v>3.3123999999999998</v>
      </c>
      <c r="D561" s="38">
        <v>24.9</v>
      </c>
      <c r="E561" s="49" t="s">
        <v>1974</v>
      </c>
      <c r="F561" s="51">
        <f>_xlfn.STDEV.P(C557:C809)</f>
        <v>0.25444418777988365</v>
      </c>
      <c r="G561" s="49" t="s">
        <v>1974</v>
      </c>
      <c r="H561" s="51">
        <f>_xlfn.STDEV.P(D557:D809)</f>
        <v>3.386161951063051</v>
      </c>
    </row>
    <row r="562" spans="2:8">
      <c r="B562" s="37">
        <v>37865</v>
      </c>
      <c r="C562" s="38">
        <v>3.3296999999999999</v>
      </c>
      <c r="D562" s="38">
        <v>24.9</v>
      </c>
    </row>
    <row r="563" spans="2:8">
      <c r="B563" s="37">
        <v>37895</v>
      </c>
      <c r="C563" s="38">
        <v>3.2917999999999998</v>
      </c>
      <c r="D563" s="38">
        <v>24.9</v>
      </c>
    </row>
    <row r="564" spans="2:8">
      <c r="B564" s="39" t="s">
        <v>306</v>
      </c>
      <c r="C564" s="38">
        <v>3.2955999999999999</v>
      </c>
      <c r="D564" s="38">
        <v>24.9</v>
      </c>
    </row>
    <row r="565" spans="2:8">
      <c r="B565" s="39" t="s">
        <v>307</v>
      </c>
      <c r="C565" s="38">
        <v>3.2757999999999998</v>
      </c>
      <c r="D565" s="38">
        <v>24.9</v>
      </c>
    </row>
    <row r="566" spans="2:8">
      <c r="B566" s="39" t="s">
        <v>308</v>
      </c>
      <c r="C566" s="38">
        <v>3.2982999999999998</v>
      </c>
      <c r="D566" s="38">
        <v>24.9</v>
      </c>
    </row>
    <row r="567" spans="2:8">
      <c r="B567" s="39" t="s">
        <v>309</v>
      </c>
      <c r="C567" s="38">
        <v>3.2936999999999999</v>
      </c>
      <c r="D567" s="38">
        <v>24.9</v>
      </c>
    </row>
    <row r="568" spans="2:8">
      <c r="B568" s="39" t="s">
        <v>310</v>
      </c>
      <c r="C568" s="38">
        <v>3.3632</v>
      </c>
      <c r="D568" s="38">
        <v>24.9</v>
      </c>
    </row>
    <row r="569" spans="2:8">
      <c r="B569" s="39" t="s">
        <v>311</v>
      </c>
      <c r="C569" s="38">
        <v>3.4102999999999999</v>
      </c>
      <c r="D569" s="38">
        <v>24.9</v>
      </c>
    </row>
    <row r="570" spans="2:8">
      <c r="B570" s="39" t="s">
        <v>312</v>
      </c>
      <c r="C570" s="38">
        <v>3.4401999999999999</v>
      </c>
      <c r="D570" s="38">
        <v>24.9</v>
      </c>
    </row>
    <row r="571" spans="2:8">
      <c r="B571" s="39" t="s">
        <v>313</v>
      </c>
      <c r="C571" s="38">
        <v>3.5188999999999999</v>
      </c>
      <c r="D571" s="38">
        <v>24.9</v>
      </c>
    </row>
    <row r="572" spans="2:8">
      <c r="B572" s="39" t="s">
        <v>314</v>
      </c>
      <c r="C572" s="38">
        <v>3.4901</v>
      </c>
      <c r="D572" s="38">
        <v>25.4</v>
      </c>
    </row>
    <row r="573" spans="2:8">
      <c r="B573" s="39" t="s">
        <v>315</v>
      </c>
      <c r="C573" s="38">
        <v>3.5922999999999998</v>
      </c>
      <c r="D573" s="38">
        <v>25.4</v>
      </c>
    </row>
    <row r="574" spans="2:8">
      <c r="B574" s="39" t="s">
        <v>316</v>
      </c>
      <c r="C574" s="38">
        <v>3.6623000000000001</v>
      </c>
      <c r="D574" s="38">
        <v>25.4</v>
      </c>
    </row>
    <row r="575" spans="2:8">
      <c r="B575" s="39" t="s">
        <v>317</v>
      </c>
      <c r="C575" s="38">
        <v>3.6312000000000002</v>
      </c>
      <c r="D575" s="38">
        <v>25.4</v>
      </c>
    </row>
    <row r="576" spans="2:8">
      <c r="B576" s="39" t="s">
        <v>318</v>
      </c>
      <c r="C576" s="38">
        <v>3.6417000000000002</v>
      </c>
      <c r="D576" s="38">
        <v>25.4</v>
      </c>
    </row>
    <row r="577" spans="2:4">
      <c r="B577" s="39" t="s">
        <v>319</v>
      </c>
      <c r="C577" s="38">
        <v>3.5695999999999999</v>
      </c>
      <c r="D577" s="38">
        <v>25.39</v>
      </c>
    </row>
    <row r="578" spans="2:4">
      <c r="B578" s="39" t="s">
        <v>320</v>
      </c>
      <c r="C578" s="38">
        <v>3.5257999999999998</v>
      </c>
      <c r="D578" s="38">
        <v>25.38</v>
      </c>
    </row>
    <row r="579" spans="2:4">
      <c r="B579" s="37">
        <v>37682</v>
      </c>
      <c r="C579" s="38">
        <v>3.4929999999999999</v>
      </c>
      <c r="D579" s="38">
        <v>25.38</v>
      </c>
    </row>
    <row r="580" spans="2:4">
      <c r="B580" s="37">
        <v>37713</v>
      </c>
      <c r="C580" s="38">
        <v>3.5406</v>
      </c>
      <c r="D580" s="38">
        <v>25.4</v>
      </c>
    </row>
    <row r="581" spans="2:4">
      <c r="B581" s="37">
        <v>37743</v>
      </c>
      <c r="C581" s="38">
        <v>3.5844999999999998</v>
      </c>
      <c r="D581" s="38">
        <v>25.39</v>
      </c>
    </row>
    <row r="582" spans="2:4">
      <c r="B582" s="37">
        <v>37774</v>
      </c>
      <c r="C582" s="38">
        <v>3.6044999999999998</v>
      </c>
      <c r="D582" s="38">
        <v>25.38</v>
      </c>
    </row>
    <row r="583" spans="2:4">
      <c r="B583" s="37">
        <v>37804</v>
      </c>
      <c r="C583" s="38">
        <v>3.5802</v>
      </c>
      <c r="D583" s="38">
        <v>25.37</v>
      </c>
    </row>
    <row r="584" spans="2:4">
      <c r="B584" s="37">
        <v>37896</v>
      </c>
      <c r="C584" s="38">
        <v>3.6042000000000001</v>
      </c>
      <c r="D584" s="38">
        <v>25.36</v>
      </c>
    </row>
    <row r="585" spans="2:4">
      <c r="B585" s="37">
        <v>37927</v>
      </c>
      <c r="C585" s="38">
        <v>3.5737000000000001</v>
      </c>
      <c r="D585" s="38">
        <v>25.35</v>
      </c>
    </row>
    <row r="586" spans="2:4">
      <c r="B586" s="37">
        <v>37957</v>
      </c>
      <c r="C586" s="38">
        <v>3.6002999999999998</v>
      </c>
      <c r="D586" s="38">
        <v>25.34</v>
      </c>
    </row>
    <row r="587" spans="2:4">
      <c r="B587" s="39" t="s">
        <v>321</v>
      </c>
      <c r="C587" s="38">
        <v>3.6358999999999999</v>
      </c>
      <c r="D587" s="38">
        <v>25.32</v>
      </c>
    </row>
    <row r="588" spans="2:4">
      <c r="B588" s="39" t="s">
        <v>322</v>
      </c>
      <c r="C588" s="38">
        <v>3.6579999999999999</v>
      </c>
      <c r="D588" s="38">
        <v>25.33</v>
      </c>
    </row>
    <row r="589" spans="2:4">
      <c r="B589" s="39" t="s">
        <v>323</v>
      </c>
      <c r="C589" s="38">
        <v>3.6232000000000002</v>
      </c>
      <c r="D589" s="38">
        <v>25.32</v>
      </c>
    </row>
    <row r="590" spans="2:4">
      <c r="B590" s="39" t="s">
        <v>324</v>
      </c>
      <c r="C590" s="38">
        <v>3.5889000000000002</v>
      </c>
      <c r="D590" s="38">
        <v>25.29</v>
      </c>
    </row>
    <row r="591" spans="2:4">
      <c r="B591" s="39" t="s">
        <v>325</v>
      </c>
      <c r="C591" s="38">
        <v>3.5935000000000001</v>
      </c>
      <c r="D591" s="38">
        <v>25.3</v>
      </c>
    </row>
    <row r="592" spans="2:4">
      <c r="B592" s="39" t="s">
        <v>326</v>
      </c>
      <c r="C592" s="38">
        <v>3.6067</v>
      </c>
      <c r="D592" s="38">
        <v>26.26</v>
      </c>
    </row>
    <row r="593" spans="2:4">
      <c r="B593" s="39" t="s">
        <v>327</v>
      </c>
      <c r="C593" s="38">
        <v>3.6097000000000001</v>
      </c>
      <c r="D593" s="38">
        <v>26.29</v>
      </c>
    </row>
    <row r="594" spans="2:4">
      <c r="B594" s="39" t="s">
        <v>328</v>
      </c>
      <c r="C594" s="38">
        <v>3.5870000000000002</v>
      </c>
      <c r="D594" s="38">
        <v>26.32</v>
      </c>
    </row>
    <row r="595" spans="2:4">
      <c r="B595" s="39" t="s">
        <v>329</v>
      </c>
      <c r="C595" s="38">
        <v>3.6013000000000002</v>
      </c>
      <c r="D595" s="38">
        <v>26.31</v>
      </c>
    </row>
    <row r="596" spans="2:4">
      <c r="B596" s="39" t="s">
        <v>330</v>
      </c>
      <c r="C596" s="38">
        <v>3.5817000000000001</v>
      </c>
      <c r="D596" s="38">
        <v>26.29</v>
      </c>
    </row>
    <row r="597" spans="2:4">
      <c r="B597" s="39" t="s">
        <v>331</v>
      </c>
      <c r="C597" s="38">
        <v>3.585</v>
      </c>
      <c r="D597" s="38">
        <v>26.27</v>
      </c>
    </row>
    <row r="598" spans="2:4">
      <c r="B598" s="39" t="s">
        <v>332</v>
      </c>
      <c r="C598" s="38">
        <v>3.5632000000000001</v>
      </c>
      <c r="D598" s="38">
        <v>26.28</v>
      </c>
    </row>
    <row r="599" spans="2:4">
      <c r="B599" s="37">
        <v>37744</v>
      </c>
      <c r="C599" s="38">
        <v>3.5636999999999999</v>
      </c>
      <c r="D599" s="38">
        <v>26.29</v>
      </c>
    </row>
    <row r="600" spans="2:4">
      <c r="B600" s="37">
        <v>37775</v>
      </c>
      <c r="C600" s="38">
        <v>3.5259999999999998</v>
      </c>
      <c r="D600" s="38">
        <v>26.28</v>
      </c>
    </row>
    <row r="601" spans="2:4">
      <c r="B601" s="37">
        <v>37805</v>
      </c>
      <c r="C601" s="38">
        <v>3.5009999999999999</v>
      </c>
      <c r="D601" s="38">
        <v>26.29</v>
      </c>
    </row>
    <row r="602" spans="2:4">
      <c r="B602" s="37">
        <v>37897</v>
      </c>
      <c r="C602" s="38">
        <v>3.5280999999999998</v>
      </c>
      <c r="D602" s="38">
        <v>26.29</v>
      </c>
    </row>
    <row r="603" spans="2:4">
      <c r="B603" s="37">
        <v>37928</v>
      </c>
      <c r="C603" s="38">
        <v>3.5061</v>
      </c>
      <c r="D603" s="38">
        <v>26.3</v>
      </c>
    </row>
    <row r="604" spans="2:4">
      <c r="B604" s="37">
        <v>37958</v>
      </c>
      <c r="C604" s="38">
        <v>3.4763000000000002</v>
      </c>
      <c r="D604" s="38">
        <v>26.3</v>
      </c>
    </row>
    <row r="605" spans="2:4">
      <c r="B605" s="39" t="s">
        <v>333</v>
      </c>
      <c r="C605" s="38">
        <v>3.4293</v>
      </c>
      <c r="D605" s="38">
        <v>26.31</v>
      </c>
    </row>
    <row r="606" spans="2:4">
      <c r="B606" s="39" t="s">
        <v>334</v>
      </c>
      <c r="C606" s="38">
        <v>3.3957999999999999</v>
      </c>
      <c r="D606" s="38">
        <v>26.31</v>
      </c>
    </row>
    <row r="607" spans="2:4">
      <c r="B607" s="39" t="s">
        <v>335</v>
      </c>
      <c r="C607" s="38">
        <v>3.4441999999999999</v>
      </c>
      <c r="D607" s="38">
        <v>26.32</v>
      </c>
    </row>
    <row r="608" spans="2:4">
      <c r="B608" s="39" t="s">
        <v>336</v>
      </c>
      <c r="C608" s="38">
        <v>3.4308000000000001</v>
      </c>
      <c r="D608" s="38">
        <v>26.32</v>
      </c>
    </row>
    <row r="609" spans="2:4">
      <c r="B609" s="39" t="s">
        <v>337</v>
      </c>
      <c r="C609" s="38">
        <v>3.4575999999999998</v>
      </c>
      <c r="D609" s="38">
        <v>26.34</v>
      </c>
    </row>
    <row r="610" spans="2:4">
      <c r="B610" s="39" t="s">
        <v>338</v>
      </c>
      <c r="C610" s="38">
        <v>3.4830000000000001</v>
      </c>
      <c r="D610" s="38">
        <v>26.34</v>
      </c>
    </row>
    <row r="611" spans="2:4">
      <c r="B611" s="39" t="s">
        <v>339</v>
      </c>
      <c r="C611" s="38">
        <v>3.4462000000000002</v>
      </c>
      <c r="D611" s="38">
        <v>26.35</v>
      </c>
    </row>
    <row r="612" spans="2:4">
      <c r="B612" s="39" t="s">
        <v>340</v>
      </c>
      <c r="C612" s="38">
        <v>3.407</v>
      </c>
      <c r="D612" s="38">
        <v>26.33</v>
      </c>
    </row>
    <row r="613" spans="2:4">
      <c r="B613" s="39" t="s">
        <v>341</v>
      </c>
      <c r="C613" s="38">
        <v>3.3892000000000002</v>
      </c>
      <c r="D613" s="38">
        <v>26.33</v>
      </c>
    </row>
    <row r="614" spans="2:4">
      <c r="B614" s="39" t="s">
        <v>342</v>
      </c>
      <c r="C614" s="38">
        <v>3.3746999999999998</v>
      </c>
      <c r="D614" s="38">
        <v>26.34</v>
      </c>
    </row>
    <row r="615" spans="2:4">
      <c r="B615" s="39" t="s">
        <v>343</v>
      </c>
      <c r="C615" s="38">
        <v>3.4030999999999998</v>
      </c>
      <c r="D615" s="38">
        <v>26.33</v>
      </c>
    </row>
    <row r="616" spans="2:4">
      <c r="B616" s="39" t="s">
        <v>344</v>
      </c>
      <c r="C616" s="38">
        <v>3.3757000000000001</v>
      </c>
      <c r="D616" s="38">
        <v>26.32</v>
      </c>
    </row>
    <row r="617" spans="2:4">
      <c r="B617" s="39" t="s">
        <v>345</v>
      </c>
      <c r="C617" s="38">
        <v>3.3531</v>
      </c>
      <c r="D617" s="38">
        <v>26.32</v>
      </c>
    </row>
    <row r="618" spans="2:4">
      <c r="B618" s="37">
        <v>37625</v>
      </c>
      <c r="C618" s="38">
        <v>3.3359000000000001</v>
      </c>
      <c r="D618" s="38">
        <v>26.32</v>
      </c>
    </row>
    <row r="619" spans="2:4">
      <c r="B619" s="37">
        <v>37656</v>
      </c>
      <c r="C619" s="38">
        <v>3.2795000000000001</v>
      </c>
      <c r="D619" s="38">
        <v>26.31</v>
      </c>
    </row>
    <row r="620" spans="2:4">
      <c r="B620" s="37">
        <v>37684</v>
      </c>
      <c r="C620" s="38">
        <v>3.2563</v>
      </c>
      <c r="D620" s="38">
        <v>26.31</v>
      </c>
    </row>
    <row r="621" spans="2:4">
      <c r="B621" s="37">
        <v>37715</v>
      </c>
      <c r="C621" s="38">
        <v>3.2469000000000001</v>
      </c>
      <c r="D621" s="38">
        <v>26.32</v>
      </c>
    </row>
    <row r="622" spans="2:4">
      <c r="B622" s="37">
        <v>37806</v>
      </c>
      <c r="C622" s="38">
        <v>3.1722999999999999</v>
      </c>
      <c r="D622" s="38">
        <v>26.32</v>
      </c>
    </row>
    <row r="623" spans="2:4">
      <c r="B623" s="37">
        <v>37837</v>
      </c>
      <c r="C623" s="38">
        <v>3.1648999999999998</v>
      </c>
      <c r="D623" s="38">
        <v>26.32</v>
      </c>
    </row>
    <row r="624" spans="2:4">
      <c r="B624" s="37">
        <v>37868</v>
      </c>
      <c r="C624" s="38">
        <v>3.1857000000000002</v>
      </c>
      <c r="D624" s="38">
        <v>26.32</v>
      </c>
    </row>
    <row r="625" spans="2:4">
      <c r="B625" s="37">
        <v>37898</v>
      </c>
      <c r="C625" s="38">
        <v>3.2157</v>
      </c>
      <c r="D625" s="38">
        <v>26.32</v>
      </c>
    </row>
    <row r="626" spans="2:4">
      <c r="B626" s="37">
        <v>37929</v>
      </c>
      <c r="C626" s="38">
        <v>3.2147000000000001</v>
      </c>
      <c r="D626" s="38">
        <v>26.32</v>
      </c>
    </row>
    <row r="627" spans="2:4">
      <c r="B627" s="39" t="s">
        <v>346</v>
      </c>
      <c r="C627" s="38">
        <v>3.1818</v>
      </c>
      <c r="D627" s="38">
        <v>26.32</v>
      </c>
    </row>
    <row r="628" spans="2:4">
      <c r="B628" s="39" t="s">
        <v>347</v>
      </c>
      <c r="C628" s="38">
        <v>3.1154000000000002</v>
      </c>
      <c r="D628" s="38">
        <v>26.32</v>
      </c>
    </row>
    <row r="629" spans="2:4">
      <c r="B629" s="39" t="s">
        <v>348</v>
      </c>
      <c r="C629" s="38">
        <v>3.0752000000000002</v>
      </c>
      <c r="D629" s="38">
        <v>26.32</v>
      </c>
    </row>
    <row r="630" spans="2:4">
      <c r="B630" s="39" t="s">
        <v>349</v>
      </c>
      <c r="C630" s="38">
        <v>3.0289000000000001</v>
      </c>
      <c r="D630" s="38">
        <v>26.32</v>
      </c>
    </row>
    <row r="631" spans="2:4">
      <c r="B631" s="39" t="s">
        <v>350</v>
      </c>
      <c r="C631" s="38">
        <v>3.0638999999999998</v>
      </c>
      <c r="D631" s="38">
        <v>26.32</v>
      </c>
    </row>
    <row r="632" spans="2:4">
      <c r="B632" s="39" t="s">
        <v>351</v>
      </c>
      <c r="C632" s="38">
        <v>3.0146999999999999</v>
      </c>
      <c r="D632" s="38">
        <v>26.32</v>
      </c>
    </row>
    <row r="633" spans="2:4">
      <c r="B633" s="39" t="s">
        <v>352</v>
      </c>
      <c r="C633" s="38">
        <v>3.0028999999999999</v>
      </c>
      <c r="D633" s="38">
        <v>26.32</v>
      </c>
    </row>
    <row r="634" spans="2:4">
      <c r="B634" s="39" t="s">
        <v>353</v>
      </c>
      <c r="C634" s="38">
        <v>3.0123000000000002</v>
      </c>
      <c r="D634" s="38">
        <v>26.32</v>
      </c>
    </row>
    <row r="635" spans="2:4">
      <c r="B635" s="39" t="s">
        <v>354</v>
      </c>
      <c r="C635" s="38">
        <v>2.9914999999999998</v>
      </c>
      <c r="D635" s="38">
        <v>26.32</v>
      </c>
    </row>
    <row r="636" spans="2:4">
      <c r="B636" s="39" t="s">
        <v>355</v>
      </c>
      <c r="C636" s="38">
        <v>2.9251</v>
      </c>
      <c r="D636" s="38">
        <v>26.32</v>
      </c>
    </row>
    <row r="637" spans="2:4">
      <c r="B637" s="39" t="s">
        <v>356</v>
      </c>
      <c r="C637" s="38">
        <v>2.8898000000000001</v>
      </c>
      <c r="D637" s="38">
        <v>26.32</v>
      </c>
    </row>
    <row r="638" spans="2:4">
      <c r="B638" s="37">
        <v>37657</v>
      </c>
      <c r="C638" s="38">
        <v>2.9159000000000002</v>
      </c>
      <c r="D638" s="38">
        <v>26.32</v>
      </c>
    </row>
    <row r="639" spans="2:4">
      <c r="B639" s="37">
        <v>37746</v>
      </c>
      <c r="C639" s="38">
        <v>2.9845000000000002</v>
      </c>
      <c r="D639" s="38">
        <v>26.32</v>
      </c>
    </row>
    <row r="640" spans="2:4">
      <c r="B640" s="37">
        <v>37777</v>
      </c>
      <c r="C640" s="38">
        <v>3.0276999999999998</v>
      </c>
      <c r="D640" s="38">
        <v>26.32</v>
      </c>
    </row>
    <row r="641" spans="2:4">
      <c r="B641" s="37">
        <v>37807</v>
      </c>
      <c r="C641" s="38">
        <v>2.9639000000000002</v>
      </c>
      <c r="D641" s="38">
        <v>26.32</v>
      </c>
    </row>
    <row r="642" spans="2:4">
      <c r="B642" s="37">
        <v>37838</v>
      </c>
      <c r="C642" s="38">
        <v>2.9177</v>
      </c>
      <c r="D642" s="38">
        <v>26.32</v>
      </c>
    </row>
    <row r="643" spans="2:4">
      <c r="B643" s="37">
        <v>37869</v>
      </c>
      <c r="C643" s="38">
        <v>2.8801999999999999</v>
      </c>
      <c r="D643" s="38">
        <v>26.32</v>
      </c>
    </row>
    <row r="644" spans="2:4">
      <c r="B644" s="37">
        <v>37960</v>
      </c>
      <c r="C644" s="38">
        <v>2.8757000000000001</v>
      </c>
      <c r="D644" s="38">
        <v>26.32</v>
      </c>
    </row>
    <row r="645" spans="2:4">
      <c r="B645" s="39" t="s">
        <v>357</v>
      </c>
      <c r="C645" s="38">
        <v>2.8653</v>
      </c>
      <c r="D645" s="38">
        <v>26.32</v>
      </c>
    </row>
    <row r="646" spans="2:4">
      <c r="B646" s="39" t="s">
        <v>358</v>
      </c>
      <c r="C646" s="38">
        <v>2.8902000000000001</v>
      </c>
      <c r="D646" s="38">
        <v>26.32</v>
      </c>
    </row>
    <row r="647" spans="2:4">
      <c r="B647" s="39" t="s">
        <v>359</v>
      </c>
      <c r="C647" s="38">
        <v>2.9306000000000001</v>
      </c>
      <c r="D647" s="38">
        <v>26.32</v>
      </c>
    </row>
    <row r="648" spans="2:4">
      <c r="B648" s="39" t="s">
        <v>360</v>
      </c>
      <c r="C648" s="38">
        <v>2.9731000000000001</v>
      </c>
      <c r="D648" s="38">
        <v>26.32</v>
      </c>
    </row>
    <row r="649" spans="2:4">
      <c r="B649" s="39" t="s">
        <v>361</v>
      </c>
      <c r="C649" s="38">
        <v>2.9815</v>
      </c>
      <c r="D649" s="38">
        <v>26.32</v>
      </c>
    </row>
    <row r="650" spans="2:4">
      <c r="B650" s="39" t="s">
        <v>362</v>
      </c>
      <c r="C650" s="38">
        <v>3.0141</v>
      </c>
      <c r="D650" s="38">
        <v>26.32</v>
      </c>
    </row>
    <row r="651" spans="2:4">
      <c r="B651" s="39" t="s">
        <v>363</v>
      </c>
      <c r="C651" s="38">
        <v>3.0108999999999999</v>
      </c>
      <c r="D651" s="38">
        <v>26.31</v>
      </c>
    </row>
    <row r="652" spans="2:4">
      <c r="B652" s="39" t="s">
        <v>364</v>
      </c>
      <c r="C652" s="38">
        <v>2.9842</v>
      </c>
      <c r="D652" s="38">
        <v>26.31</v>
      </c>
    </row>
    <row r="653" spans="2:4">
      <c r="B653" s="39" t="s">
        <v>365</v>
      </c>
      <c r="C653" s="38">
        <v>2.9445000000000001</v>
      </c>
      <c r="D653" s="38">
        <v>26.3</v>
      </c>
    </row>
    <row r="654" spans="2:4">
      <c r="B654" s="39" t="s">
        <v>366</v>
      </c>
      <c r="C654" s="38">
        <v>2.9565000000000001</v>
      </c>
      <c r="D654" s="38">
        <v>26.29</v>
      </c>
    </row>
    <row r="655" spans="2:4">
      <c r="B655" s="39" t="s">
        <v>367</v>
      </c>
      <c r="C655" s="38">
        <v>3.0257000000000001</v>
      </c>
      <c r="D655" s="38">
        <v>26.28</v>
      </c>
    </row>
    <row r="656" spans="2:4">
      <c r="B656" s="39" t="s">
        <v>368</v>
      </c>
      <c r="C656" s="38">
        <v>3.0139999999999998</v>
      </c>
      <c r="D656" s="38">
        <v>26.28</v>
      </c>
    </row>
    <row r="657" spans="2:4">
      <c r="B657" s="39" t="s">
        <v>369</v>
      </c>
      <c r="C657" s="38">
        <v>2.9487999999999999</v>
      </c>
      <c r="D657" s="38">
        <v>26.27</v>
      </c>
    </row>
    <row r="658" spans="2:4">
      <c r="B658" s="39" t="s">
        <v>370</v>
      </c>
      <c r="C658" s="38">
        <v>2.9655999999999998</v>
      </c>
      <c r="D658" s="38">
        <v>26.27</v>
      </c>
    </row>
    <row r="659" spans="2:4">
      <c r="B659" s="37">
        <v>37658</v>
      </c>
      <c r="C659" s="38">
        <v>2.9780000000000002</v>
      </c>
      <c r="D659" s="38">
        <v>26.26</v>
      </c>
    </row>
    <row r="660" spans="2:4">
      <c r="B660" s="37">
        <v>37686</v>
      </c>
      <c r="C660" s="38">
        <v>2.964</v>
      </c>
      <c r="D660" s="38">
        <v>26.26</v>
      </c>
    </row>
    <row r="661" spans="2:4">
      <c r="B661" s="37">
        <v>37717</v>
      </c>
      <c r="C661" s="38">
        <v>2.9112</v>
      </c>
      <c r="D661" s="38">
        <v>26.26</v>
      </c>
    </row>
    <row r="662" spans="2:4">
      <c r="B662" s="37">
        <v>37747</v>
      </c>
      <c r="C662" s="38">
        <v>2.8929</v>
      </c>
      <c r="D662" s="38">
        <v>26.26</v>
      </c>
    </row>
    <row r="663" spans="2:4">
      <c r="B663" s="37">
        <v>37778</v>
      </c>
      <c r="C663" s="38">
        <v>2.8491</v>
      </c>
      <c r="D663" s="38">
        <v>26.27</v>
      </c>
    </row>
    <row r="664" spans="2:4">
      <c r="B664" s="37">
        <v>37870</v>
      </c>
      <c r="C664" s="38">
        <v>2.8681999999999999</v>
      </c>
      <c r="D664" s="38">
        <v>26.27</v>
      </c>
    </row>
    <row r="665" spans="2:4">
      <c r="B665" s="37">
        <v>37900</v>
      </c>
      <c r="C665" s="38">
        <v>2.8603000000000001</v>
      </c>
      <c r="D665" s="38">
        <v>26.27</v>
      </c>
    </row>
    <row r="666" spans="2:4">
      <c r="B666" s="37">
        <v>37931</v>
      </c>
      <c r="C666" s="38">
        <v>2.8692000000000002</v>
      </c>
      <c r="D666" s="38">
        <v>26.27</v>
      </c>
    </row>
    <row r="667" spans="2:4">
      <c r="B667" s="37">
        <v>37961</v>
      </c>
      <c r="C667" s="38">
        <v>2.8620000000000001</v>
      </c>
      <c r="D667" s="38">
        <v>26.26</v>
      </c>
    </row>
    <row r="668" spans="2:4">
      <c r="B668" s="39" t="s">
        <v>371</v>
      </c>
      <c r="C668" s="38">
        <v>2.8570000000000002</v>
      </c>
      <c r="D668" s="38">
        <v>26.26</v>
      </c>
    </row>
    <row r="669" spans="2:4">
      <c r="B669" s="39" t="s">
        <v>372</v>
      </c>
      <c r="C669" s="38">
        <v>2.8508</v>
      </c>
      <c r="D669" s="38">
        <v>26.26</v>
      </c>
    </row>
    <row r="670" spans="2:4">
      <c r="B670" s="39" t="s">
        <v>373</v>
      </c>
      <c r="C670" s="38">
        <v>2.8744000000000001</v>
      </c>
      <c r="D670" s="38">
        <v>26.26</v>
      </c>
    </row>
    <row r="671" spans="2:4">
      <c r="B671" s="39" t="s">
        <v>374</v>
      </c>
      <c r="C671" s="38">
        <v>2.8902000000000001</v>
      </c>
      <c r="D671" s="38">
        <v>26.25</v>
      </c>
    </row>
    <row r="672" spans="2:4">
      <c r="B672" s="39" t="s">
        <v>375</v>
      </c>
      <c r="C672" s="38">
        <v>2.8933</v>
      </c>
      <c r="D672" s="38">
        <v>25.76</v>
      </c>
    </row>
    <row r="673" spans="2:4">
      <c r="B673" s="39" t="s">
        <v>376</v>
      </c>
      <c r="C673" s="38">
        <v>2.8788</v>
      </c>
      <c r="D673" s="38">
        <v>25.76</v>
      </c>
    </row>
    <row r="674" spans="2:4">
      <c r="B674" s="39" t="s">
        <v>377</v>
      </c>
      <c r="C674" s="38">
        <v>2.8616000000000001</v>
      </c>
      <c r="D674" s="38">
        <v>25.76</v>
      </c>
    </row>
    <row r="675" spans="2:4">
      <c r="B675" s="39" t="s">
        <v>378</v>
      </c>
      <c r="C675" s="38">
        <v>2.8559000000000001</v>
      </c>
      <c r="D675" s="38">
        <v>25.76</v>
      </c>
    </row>
    <row r="676" spans="2:4">
      <c r="B676" s="39" t="s">
        <v>379</v>
      </c>
      <c r="C676" s="38">
        <v>2.8940000000000001</v>
      </c>
      <c r="D676" s="38">
        <v>25.76</v>
      </c>
    </row>
    <row r="677" spans="2:4">
      <c r="B677" s="39" t="s">
        <v>380</v>
      </c>
      <c r="C677" s="38">
        <v>2.8812000000000002</v>
      </c>
      <c r="D677" s="38">
        <v>25.76</v>
      </c>
    </row>
    <row r="678" spans="2:4">
      <c r="B678" s="39" t="s">
        <v>381</v>
      </c>
      <c r="C678" s="38">
        <v>2.8719999999999999</v>
      </c>
      <c r="D678" s="38">
        <v>25.76</v>
      </c>
    </row>
    <row r="679" spans="2:4">
      <c r="B679" s="37">
        <v>37628</v>
      </c>
      <c r="C679" s="38">
        <v>2.8443000000000001</v>
      </c>
      <c r="D679" s="38">
        <v>25.76</v>
      </c>
    </row>
    <row r="680" spans="2:4">
      <c r="B680" s="37">
        <v>37659</v>
      </c>
      <c r="C680" s="38">
        <v>2.8218999999999999</v>
      </c>
      <c r="D680" s="38">
        <v>25.76</v>
      </c>
    </row>
    <row r="681" spans="2:4">
      <c r="B681" s="37">
        <v>37687</v>
      </c>
      <c r="C681" s="38">
        <v>2.8332000000000002</v>
      </c>
      <c r="D681" s="38">
        <v>25.76</v>
      </c>
    </row>
    <row r="682" spans="2:4">
      <c r="B682" s="37">
        <v>37718</v>
      </c>
      <c r="C682" s="38">
        <v>2.8298999999999999</v>
      </c>
      <c r="D682" s="38">
        <v>25.76</v>
      </c>
    </row>
    <row r="683" spans="2:4">
      <c r="B683" s="37">
        <v>37809</v>
      </c>
      <c r="C683" s="38">
        <v>2.8675999999999999</v>
      </c>
      <c r="D683" s="38">
        <v>25.76</v>
      </c>
    </row>
    <row r="684" spans="2:4">
      <c r="B684" s="37">
        <v>37840</v>
      </c>
      <c r="C684" s="38">
        <v>2.8822999999999999</v>
      </c>
      <c r="D684" s="38">
        <v>25.75</v>
      </c>
    </row>
    <row r="685" spans="2:4">
      <c r="B685" s="37">
        <v>37871</v>
      </c>
      <c r="C685" s="38">
        <v>2.8671000000000002</v>
      </c>
      <c r="D685" s="38">
        <v>25.75</v>
      </c>
    </row>
    <row r="686" spans="2:4">
      <c r="B686" s="37">
        <v>37901</v>
      </c>
      <c r="C686" s="38">
        <v>2.8921999999999999</v>
      </c>
      <c r="D686" s="38">
        <v>25.75</v>
      </c>
    </row>
    <row r="687" spans="2:4">
      <c r="B687" s="37">
        <v>37932</v>
      </c>
      <c r="C687" s="38">
        <v>2.9028999999999998</v>
      </c>
      <c r="D687" s="38">
        <v>25.75</v>
      </c>
    </row>
    <row r="688" spans="2:4">
      <c r="B688" s="39" t="s">
        <v>382</v>
      </c>
      <c r="C688" s="38">
        <v>2.8753000000000002</v>
      </c>
      <c r="D688" s="38">
        <v>25.74</v>
      </c>
    </row>
    <row r="689" spans="2:4">
      <c r="B689" s="39" t="s">
        <v>383</v>
      </c>
      <c r="C689" s="38">
        <v>2.8553999999999999</v>
      </c>
      <c r="D689" s="38">
        <v>25.74</v>
      </c>
    </row>
    <row r="690" spans="2:4">
      <c r="B690" s="39" t="s">
        <v>384</v>
      </c>
      <c r="C690" s="38">
        <v>2.8677000000000001</v>
      </c>
      <c r="D690" s="38">
        <v>25.74</v>
      </c>
    </row>
    <row r="691" spans="2:4">
      <c r="B691" s="39" t="s">
        <v>385</v>
      </c>
      <c r="C691" s="38">
        <v>2.8563000000000001</v>
      </c>
      <c r="D691" s="38">
        <v>25.73</v>
      </c>
    </row>
    <row r="692" spans="2:4">
      <c r="B692" s="39" t="s">
        <v>386</v>
      </c>
      <c r="C692" s="38">
        <v>2.8774000000000002</v>
      </c>
      <c r="D692" s="38">
        <v>25.73</v>
      </c>
    </row>
    <row r="693" spans="2:4">
      <c r="B693" s="39" t="s">
        <v>387</v>
      </c>
      <c r="C693" s="38">
        <v>2.8828</v>
      </c>
      <c r="D693" s="38">
        <v>25.71</v>
      </c>
    </row>
    <row r="694" spans="2:4">
      <c r="B694" s="39" t="s">
        <v>388</v>
      </c>
      <c r="C694" s="38">
        <v>2.8826000000000001</v>
      </c>
      <c r="D694" s="38">
        <v>25.7</v>
      </c>
    </row>
    <row r="695" spans="2:4">
      <c r="B695" s="39" t="s">
        <v>389</v>
      </c>
      <c r="C695" s="38">
        <v>2.8877999999999999</v>
      </c>
      <c r="D695" s="38">
        <v>25.63</v>
      </c>
    </row>
    <row r="696" spans="2:4">
      <c r="B696" s="39" t="s">
        <v>390</v>
      </c>
      <c r="C696" s="38">
        <v>2.8961000000000001</v>
      </c>
      <c r="D696" s="38">
        <v>24.29</v>
      </c>
    </row>
    <row r="697" spans="2:4">
      <c r="B697" s="39" t="s">
        <v>391</v>
      </c>
      <c r="C697" s="38">
        <v>2.8885000000000001</v>
      </c>
      <c r="D697" s="38">
        <v>24.29</v>
      </c>
    </row>
    <row r="698" spans="2:4">
      <c r="B698" s="39" t="s">
        <v>392</v>
      </c>
      <c r="C698" s="38">
        <v>2.8965000000000001</v>
      </c>
      <c r="D698" s="38">
        <v>24.3</v>
      </c>
    </row>
    <row r="699" spans="2:4">
      <c r="B699" s="39" t="s">
        <v>393</v>
      </c>
      <c r="C699" s="38">
        <v>2.9155000000000002</v>
      </c>
      <c r="D699" s="38">
        <v>24.3</v>
      </c>
    </row>
    <row r="700" spans="2:4">
      <c r="B700" s="39" t="s">
        <v>394</v>
      </c>
      <c r="C700" s="38">
        <v>2.9472999999999998</v>
      </c>
      <c r="D700" s="38">
        <v>24.3</v>
      </c>
    </row>
    <row r="701" spans="2:4">
      <c r="B701" s="39" t="s">
        <v>395</v>
      </c>
      <c r="C701" s="38">
        <v>2.9655</v>
      </c>
      <c r="D701" s="38">
        <v>24.3</v>
      </c>
    </row>
    <row r="702" spans="2:4">
      <c r="B702" s="37">
        <v>37629</v>
      </c>
      <c r="C702" s="38">
        <v>3.0005999999999999</v>
      </c>
      <c r="D702" s="38">
        <v>24.33</v>
      </c>
    </row>
    <row r="703" spans="2:4">
      <c r="B703" s="37">
        <v>37719</v>
      </c>
      <c r="C703" s="38">
        <v>3.0739999999999998</v>
      </c>
      <c r="D703" s="38">
        <v>24.34</v>
      </c>
    </row>
    <row r="704" spans="2:4">
      <c r="B704" s="37">
        <v>37749</v>
      </c>
      <c r="C704" s="38">
        <v>3.0366</v>
      </c>
      <c r="D704" s="38">
        <v>24.35</v>
      </c>
    </row>
    <row r="705" spans="2:4">
      <c r="B705" s="37">
        <v>37780</v>
      </c>
      <c r="C705" s="38">
        <v>3.0390000000000001</v>
      </c>
      <c r="D705" s="38">
        <v>24.35</v>
      </c>
    </row>
    <row r="706" spans="2:4">
      <c r="B706" s="37">
        <v>37810</v>
      </c>
      <c r="C706" s="38">
        <v>3.0068999999999999</v>
      </c>
      <c r="D706" s="38">
        <v>24.36</v>
      </c>
    </row>
    <row r="707" spans="2:4">
      <c r="B707" s="37">
        <v>37841</v>
      </c>
      <c r="C707" s="38">
        <v>2.9891999999999999</v>
      </c>
      <c r="D707" s="38">
        <v>24.36</v>
      </c>
    </row>
    <row r="708" spans="2:4">
      <c r="B708" s="37">
        <v>37933</v>
      </c>
      <c r="C708" s="38">
        <v>2.9944999999999999</v>
      </c>
      <c r="D708" s="38">
        <v>24.36</v>
      </c>
    </row>
    <row r="709" spans="2:4">
      <c r="B709" s="37">
        <v>37963</v>
      </c>
      <c r="C709" s="38">
        <v>3.0236999999999998</v>
      </c>
      <c r="D709" s="38">
        <v>24.35</v>
      </c>
    </row>
    <row r="710" spans="2:4">
      <c r="B710" s="39" t="s">
        <v>396</v>
      </c>
      <c r="C710" s="38">
        <v>3.0308999999999999</v>
      </c>
      <c r="D710" s="38">
        <v>24.35</v>
      </c>
    </row>
    <row r="711" spans="2:4">
      <c r="B711" s="39" t="s">
        <v>397</v>
      </c>
      <c r="C711" s="38">
        <v>3.0139999999999998</v>
      </c>
      <c r="D711" s="38">
        <v>24.34</v>
      </c>
    </row>
    <row r="712" spans="2:4">
      <c r="B712" s="39" t="s">
        <v>398</v>
      </c>
      <c r="C712" s="38">
        <v>2.9929999999999999</v>
      </c>
      <c r="D712" s="38">
        <v>24.33</v>
      </c>
    </row>
    <row r="713" spans="2:4">
      <c r="B713" s="39" t="s">
        <v>399</v>
      </c>
      <c r="C713" s="38">
        <v>2.9847999999999999</v>
      </c>
      <c r="D713" s="38">
        <v>24.33</v>
      </c>
    </row>
    <row r="714" spans="2:4">
      <c r="B714" s="39" t="s">
        <v>400</v>
      </c>
      <c r="C714" s="38">
        <v>2.9973000000000001</v>
      </c>
      <c r="D714" s="38">
        <v>24.34</v>
      </c>
    </row>
    <row r="715" spans="2:4">
      <c r="B715" s="39" t="s">
        <v>401</v>
      </c>
      <c r="C715" s="38">
        <v>3.0009999999999999</v>
      </c>
      <c r="D715" s="38">
        <v>24.21</v>
      </c>
    </row>
    <row r="716" spans="2:4">
      <c r="B716" s="39" t="s">
        <v>402</v>
      </c>
      <c r="C716" s="38">
        <v>3.0032000000000001</v>
      </c>
      <c r="D716" s="38">
        <v>21.83</v>
      </c>
    </row>
    <row r="717" spans="2:4">
      <c r="B717" s="39" t="s">
        <v>403</v>
      </c>
      <c r="C717" s="38">
        <v>2.9925999999999999</v>
      </c>
      <c r="D717" s="38">
        <v>21.84</v>
      </c>
    </row>
    <row r="718" spans="2:4">
      <c r="B718" s="39" t="s">
        <v>404</v>
      </c>
      <c r="C718" s="38">
        <v>2.9895</v>
      </c>
      <c r="D718" s="38">
        <v>21.84</v>
      </c>
    </row>
    <row r="719" spans="2:4">
      <c r="B719" s="39" t="s">
        <v>405</v>
      </c>
      <c r="C719" s="38">
        <v>2.9895999999999998</v>
      </c>
      <c r="D719" s="38">
        <v>21.84</v>
      </c>
    </row>
    <row r="720" spans="2:4">
      <c r="B720" s="39" t="s">
        <v>406</v>
      </c>
      <c r="C720" s="38">
        <v>2.9733999999999998</v>
      </c>
      <c r="D720" s="38">
        <v>21.84</v>
      </c>
    </row>
    <row r="721" spans="2:4">
      <c r="B721" s="39" t="s">
        <v>407</v>
      </c>
      <c r="C721" s="38">
        <v>2.9531000000000001</v>
      </c>
      <c r="D721" s="38">
        <v>21.83</v>
      </c>
    </row>
    <row r="722" spans="2:4">
      <c r="B722" s="39" t="s">
        <v>408</v>
      </c>
      <c r="C722" s="38">
        <v>2.9664999999999999</v>
      </c>
      <c r="D722" s="38">
        <v>21.83</v>
      </c>
    </row>
    <row r="723" spans="2:4">
      <c r="B723" s="37">
        <v>37630</v>
      </c>
      <c r="C723" s="38">
        <v>2.984</v>
      </c>
      <c r="D723" s="38">
        <v>21.83</v>
      </c>
    </row>
    <row r="724" spans="2:4">
      <c r="B724" s="37">
        <v>37661</v>
      </c>
      <c r="C724" s="38">
        <v>2.9788999999999999</v>
      </c>
      <c r="D724" s="38">
        <v>21.83</v>
      </c>
    </row>
    <row r="725" spans="2:4">
      <c r="B725" s="37">
        <v>37689</v>
      </c>
      <c r="C725" s="38">
        <v>2.9567999999999999</v>
      </c>
      <c r="D725" s="38">
        <v>21.84</v>
      </c>
    </row>
    <row r="726" spans="2:4">
      <c r="B726" s="37">
        <v>37720</v>
      </c>
      <c r="C726" s="38">
        <v>2.9418000000000002</v>
      </c>
      <c r="D726" s="38">
        <v>21.84</v>
      </c>
    </row>
    <row r="727" spans="2:4">
      <c r="B727" s="37">
        <v>37750</v>
      </c>
      <c r="C727" s="38">
        <v>2.9216000000000002</v>
      </c>
      <c r="D727" s="38">
        <v>21.84</v>
      </c>
    </row>
    <row r="728" spans="2:4">
      <c r="B728" s="37">
        <v>37842</v>
      </c>
      <c r="C728" s="38">
        <v>2.9155000000000002</v>
      </c>
      <c r="D728" s="38">
        <v>21.84</v>
      </c>
    </row>
    <row r="729" spans="2:4">
      <c r="B729" s="37">
        <v>37873</v>
      </c>
      <c r="C729" s="38">
        <v>2.9306000000000001</v>
      </c>
      <c r="D729" s="38">
        <v>21.84</v>
      </c>
    </row>
    <row r="730" spans="2:4">
      <c r="B730" s="37">
        <v>37903</v>
      </c>
      <c r="C730" s="38">
        <v>2.9125000000000001</v>
      </c>
      <c r="D730" s="38">
        <v>21.84</v>
      </c>
    </row>
    <row r="731" spans="2:4">
      <c r="B731" s="37">
        <v>37934</v>
      </c>
      <c r="C731" s="38">
        <v>2.8990999999999998</v>
      </c>
      <c r="D731" s="38">
        <v>21.84</v>
      </c>
    </row>
    <row r="732" spans="2:4">
      <c r="B732" s="37">
        <v>37964</v>
      </c>
      <c r="C732" s="38">
        <v>2.8959000000000001</v>
      </c>
      <c r="D732" s="38">
        <v>21.84</v>
      </c>
    </row>
    <row r="733" spans="2:4">
      <c r="B733" s="39" t="s">
        <v>409</v>
      </c>
      <c r="C733" s="38">
        <v>2.8898000000000001</v>
      </c>
      <c r="D733" s="38">
        <v>21.84</v>
      </c>
    </row>
    <row r="734" spans="2:4">
      <c r="B734" s="39" t="s">
        <v>410</v>
      </c>
      <c r="C734" s="38">
        <v>2.8967000000000001</v>
      </c>
      <c r="D734" s="38">
        <v>21.84</v>
      </c>
    </row>
    <row r="735" spans="2:4">
      <c r="B735" s="39" t="s">
        <v>411</v>
      </c>
      <c r="C735" s="38">
        <v>2.9056999999999999</v>
      </c>
      <c r="D735" s="38">
        <v>21.83</v>
      </c>
    </row>
    <row r="736" spans="2:4">
      <c r="B736" s="39" t="s">
        <v>412</v>
      </c>
      <c r="C736" s="38">
        <v>2.8975</v>
      </c>
      <c r="D736" s="38">
        <v>19.850000000000001</v>
      </c>
    </row>
    <row r="737" spans="2:4">
      <c r="B737" s="39" t="s">
        <v>413</v>
      </c>
      <c r="C737" s="38">
        <v>2.9064999999999999</v>
      </c>
      <c r="D737" s="38">
        <v>19.850000000000001</v>
      </c>
    </row>
    <row r="738" spans="2:4">
      <c r="B738" s="39" t="s">
        <v>414</v>
      </c>
      <c r="C738" s="38">
        <v>2.9020999999999999</v>
      </c>
      <c r="D738" s="38">
        <v>19.850000000000001</v>
      </c>
    </row>
    <row r="739" spans="2:4">
      <c r="B739" s="39" t="s">
        <v>415</v>
      </c>
      <c r="C739" s="38">
        <v>2.9144999999999999</v>
      </c>
      <c r="D739" s="38">
        <v>19.850000000000001</v>
      </c>
    </row>
    <row r="740" spans="2:4">
      <c r="B740" s="39" t="s">
        <v>416</v>
      </c>
      <c r="C740" s="38">
        <v>2.9243999999999999</v>
      </c>
      <c r="D740" s="38">
        <v>19.850000000000001</v>
      </c>
    </row>
    <row r="741" spans="2:4">
      <c r="B741" s="39" t="s">
        <v>417</v>
      </c>
      <c r="C741" s="38">
        <v>2.9306000000000001</v>
      </c>
      <c r="D741" s="38">
        <v>19.850000000000001</v>
      </c>
    </row>
    <row r="742" spans="2:4">
      <c r="B742" s="39" t="s">
        <v>418</v>
      </c>
      <c r="C742" s="38">
        <v>2.9373</v>
      </c>
      <c r="D742" s="38">
        <v>19.850000000000001</v>
      </c>
    </row>
    <row r="743" spans="2:4">
      <c r="B743" s="39" t="s">
        <v>419</v>
      </c>
      <c r="C743" s="38">
        <v>2.9373999999999998</v>
      </c>
      <c r="D743" s="38">
        <v>19.84</v>
      </c>
    </row>
    <row r="744" spans="2:4">
      <c r="B744" s="39" t="s">
        <v>420</v>
      </c>
      <c r="C744" s="38">
        <v>2.9234</v>
      </c>
      <c r="D744" s="38">
        <v>19.84</v>
      </c>
    </row>
    <row r="745" spans="2:4">
      <c r="B745" s="37">
        <v>37631</v>
      </c>
      <c r="C745" s="38">
        <v>2.9034</v>
      </c>
      <c r="D745" s="38">
        <v>19.829999999999998</v>
      </c>
    </row>
    <row r="746" spans="2:4">
      <c r="B746" s="37">
        <v>37662</v>
      </c>
      <c r="C746" s="38">
        <v>2.8988999999999998</v>
      </c>
      <c r="D746" s="38">
        <v>19.829999999999998</v>
      </c>
    </row>
    <row r="747" spans="2:4">
      <c r="B747" s="37">
        <v>37690</v>
      </c>
      <c r="C747" s="38">
        <v>2.8875000000000002</v>
      </c>
      <c r="D747" s="38">
        <v>19.84</v>
      </c>
    </row>
    <row r="748" spans="2:4">
      <c r="B748" s="37">
        <v>37782</v>
      </c>
      <c r="C748" s="38">
        <v>2.8753000000000002</v>
      </c>
      <c r="D748" s="38">
        <v>19.84</v>
      </c>
    </row>
    <row r="749" spans="2:4">
      <c r="B749" s="37">
        <v>37812</v>
      </c>
      <c r="C749" s="38">
        <v>2.8700999999999999</v>
      </c>
      <c r="D749" s="38">
        <v>19.84</v>
      </c>
    </row>
    <row r="750" spans="2:4">
      <c r="B750" s="37">
        <v>37843</v>
      </c>
      <c r="C750" s="38">
        <v>2.8443999999999998</v>
      </c>
      <c r="D750" s="38">
        <v>19.84</v>
      </c>
    </row>
    <row r="751" spans="2:4">
      <c r="B751" s="37">
        <v>37874</v>
      </c>
      <c r="C751" s="38">
        <v>2.8422000000000001</v>
      </c>
      <c r="D751" s="38">
        <v>19.84</v>
      </c>
    </row>
    <row r="752" spans="2:4">
      <c r="B752" s="37">
        <v>37904</v>
      </c>
      <c r="C752" s="38">
        <v>2.8401000000000001</v>
      </c>
      <c r="D752" s="38">
        <v>19.84</v>
      </c>
    </row>
    <row r="753" spans="2:4">
      <c r="B753" s="39" t="s">
        <v>421</v>
      </c>
      <c r="C753" s="38">
        <v>2.8371</v>
      </c>
      <c r="D753" s="38">
        <v>19.84</v>
      </c>
    </row>
    <row r="754" spans="2:4">
      <c r="B754" s="39" t="s">
        <v>422</v>
      </c>
      <c r="C754" s="38">
        <v>2.8424999999999998</v>
      </c>
      <c r="D754" s="38">
        <v>19.84</v>
      </c>
    </row>
    <row r="755" spans="2:4">
      <c r="B755" s="39" t="s">
        <v>423</v>
      </c>
      <c r="C755" s="38">
        <v>2.8268</v>
      </c>
      <c r="D755" s="38">
        <v>19.84</v>
      </c>
    </row>
    <row r="756" spans="2:4">
      <c r="B756" s="39" t="s">
        <v>424</v>
      </c>
      <c r="C756" s="38">
        <v>2.8409</v>
      </c>
      <c r="D756" s="38">
        <v>19.84</v>
      </c>
    </row>
    <row r="757" spans="2:4">
      <c r="B757" s="39" t="s">
        <v>425</v>
      </c>
      <c r="C757" s="38">
        <v>2.8635000000000002</v>
      </c>
      <c r="D757" s="38">
        <v>19.84</v>
      </c>
    </row>
    <row r="758" spans="2:4">
      <c r="B758" s="39" t="s">
        <v>426</v>
      </c>
      <c r="C758" s="38">
        <v>2.8839000000000001</v>
      </c>
      <c r="D758" s="38">
        <v>19.84</v>
      </c>
    </row>
    <row r="759" spans="2:4">
      <c r="B759" s="39" t="s">
        <v>427</v>
      </c>
      <c r="C759" s="38">
        <v>2.8641999999999999</v>
      </c>
      <c r="D759" s="38">
        <v>19.84</v>
      </c>
    </row>
    <row r="760" spans="2:4">
      <c r="B760" s="39" t="s">
        <v>428</v>
      </c>
      <c r="C760" s="38">
        <v>2.8601999999999999</v>
      </c>
      <c r="D760" s="38">
        <v>19.829999999999998</v>
      </c>
    </row>
    <row r="761" spans="2:4">
      <c r="B761" s="39" t="s">
        <v>429</v>
      </c>
      <c r="C761" s="38">
        <v>2.8698000000000001</v>
      </c>
      <c r="D761" s="38">
        <v>18.850000000000001</v>
      </c>
    </row>
    <row r="762" spans="2:4">
      <c r="B762" s="39" t="s">
        <v>430</v>
      </c>
      <c r="C762" s="38">
        <v>2.8694999999999999</v>
      </c>
      <c r="D762" s="38">
        <v>18.850000000000001</v>
      </c>
    </row>
    <row r="763" spans="2:4">
      <c r="B763" s="39" t="s">
        <v>431</v>
      </c>
      <c r="C763" s="38">
        <v>2.8727999999999998</v>
      </c>
      <c r="D763" s="38">
        <v>18.850000000000001</v>
      </c>
    </row>
    <row r="764" spans="2:4">
      <c r="B764" s="39" t="s">
        <v>432</v>
      </c>
      <c r="C764" s="38">
        <v>2.8675000000000002</v>
      </c>
      <c r="D764" s="38">
        <v>18.850000000000001</v>
      </c>
    </row>
    <row r="765" spans="2:4">
      <c r="B765" s="39" t="s">
        <v>433</v>
      </c>
      <c r="C765" s="38">
        <v>2.8536999999999999</v>
      </c>
      <c r="D765" s="38">
        <v>18.850000000000001</v>
      </c>
    </row>
    <row r="766" spans="2:4">
      <c r="B766" s="39" t="s">
        <v>434</v>
      </c>
      <c r="C766" s="38">
        <v>2.8439999999999999</v>
      </c>
      <c r="D766" s="38">
        <v>18.850000000000001</v>
      </c>
    </row>
    <row r="767" spans="2:4">
      <c r="B767" s="39" t="s">
        <v>435</v>
      </c>
      <c r="C767" s="38">
        <v>2.8561999999999999</v>
      </c>
      <c r="D767" s="38">
        <v>18.850000000000001</v>
      </c>
    </row>
    <row r="768" spans="2:4">
      <c r="B768" s="37">
        <v>37691</v>
      </c>
      <c r="C768" s="38">
        <v>2.8559000000000001</v>
      </c>
      <c r="D768" s="38">
        <v>18.850000000000001</v>
      </c>
    </row>
    <row r="769" spans="2:4">
      <c r="B769" s="37">
        <v>37722</v>
      </c>
      <c r="C769" s="38">
        <v>2.8607</v>
      </c>
      <c r="D769" s="38">
        <v>18.850000000000001</v>
      </c>
    </row>
    <row r="770" spans="2:4">
      <c r="B770" s="37">
        <v>37752</v>
      </c>
      <c r="C770" s="38">
        <v>2.8595999999999999</v>
      </c>
      <c r="D770" s="38">
        <v>18.850000000000001</v>
      </c>
    </row>
    <row r="771" spans="2:4">
      <c r="B771" s="37">
        <v>37783</v>
      </c>
      <c r="C771" s="38">
        <v>2.8708</v>
      </c>
      <c r="D771" s="38">
        <v>18.850000000000001</v>
      </c>
    </row>
    <row r="772" spans="2:4">
      <c r="B772" s="37">
        <v>37813</v>
      </c>
      <c r="C772" s="38">
        <v>2.8698999999999999</v>
      </c>
      <c r="D772" s="38">
        <v>18.850000000000001</v>
      </c>
    </row>
    <row r="773" spans="2:4">
      <c r="B773" s="37">
        <v>37905</v>
      </c>
      <c r="C773" s="38">
        <v>2.8807</v>
      </c>
      <c r="D773" s="38">
        <v>18.850000000000001</v>
      </c>
    </row>
    <row r="774" spans="2:4">
      <c r="B774" s="37">
        <v>37936</v>
      </c>
      <c r="C774" s="38">
        <v>2.8955000000000002</v>
      </c>
      <c r="D774" s="38">
        <v>18.850000000000001</v>
      </c>
    </row>
    <row r="775" spans="2:4">
      <c r="B775" s="37">
        <v>37966</v>
      </c>
      <c r="C775" s="38">
        <v>2.9112</v>
      </c>
      <c r="D775" s="38">
        <v>18.850000000000001</v>
      </c>
    </row>
    <row r="776" spans="2:4">
      <c r="B776" s="39" t="s">
        <v>436</v>
      </c>
      <c r="C776" s="38">
        <v>2.9196</v>
      </c>
      <c r="D776" s="38">
        <v>18.84</v>
      </c>
    </row>
    <row r="777" spans="2:4">
      <c r="B777" s="39" t="s">
        <v>437</v>
      </c>
      <c r="C777" s="38">
        <v>2.9418000000000002</v>
      </c>
      <c r="D777" s="38">
        <v>18.84</v>
      </c>
    </row>
    <row r="778" spans="2:4">
      <c r="B778" s="39" t="s">
        <v>438</v>
      </c>
      <c r="C778" s="38">
        <v>2.9546000000000001</v>
      </c>
      <c r="D778" s="38">
        <v>18.84</v>
      </c>
    </row>
    <row r="779" spans="2:4">
      <c r="B779" s="39" t="s">
        <v>439</v>
      </c>
      <c r="C779" s="38">
        <v>2.9420999999999999</v>
      </c>
      <c r="D779" s="38">
        <v>18.82</v>
      </c>
    </row>
    <row r="780" spans="2:4">
      <c r="B780" s="39" t="s">
        <v>440</v>
      </c>
      <c r="C780" s="38">
        <v>2.9506999999999999</v>
      </c>
      <c r="D780" s="38">
        <v>18.809999999999999</v>
      </c>
    </row>
    <row r="781" spans="2:4">
      <c r="B781" s="39" t="s">
        <v>441</v>
      </c>
      <c r="C781" s="38">
        <v>2.948</v>
      </c>
      <c r="D781" s="38">
        <v>17.34</v>
      </c>
    </row>
    <row r="782" spans="2:4">
      <c r="B782" s="39" t="s">
        <v>442</v>
      </c>
      <c r="C782" s="38">
        <v>2.9300999999999999</v>
      </c>
      <c r="D782" s="38">
        <v>17.34</v>
      </c>
    </row>
    <row r="783" spans="2:4">
      <c r="B783" s="39" t="s">
        <v>443</v>
      </c>
      <c r="C783" s="38">
        <v>2.927</v>
      </c>
      <c r="D783" s="38">
        <v>17.34</v>
      </c>
    </row>
    <row r="784" spans="2:4">
      <c r="B784" s="39" t="s">
        <v>444</v>
      </c>
      <c r="C784" s="38">
        <v>2.9245999999999999</v>
      </c>
      <c r="D784" s="38">
        <v>17.34</v>
      </c>
    </row>
    <row r="785" spans="2:4">
      <c r="B785" s="39" t="s">
        <v>445</v>
      </c>
      <c r="C785" s="38">
        <v>2.9361000000000002</v>
      </c>
      <c r="D785" s="38">
        <v>17.329999999999998</v>
      </c>
    </row>
    <row r="786" spans="2:4">
      <c r="B786" s="39" t="s">
        <v>446</v>
      </c>
      <c r="C786" s="38">
        <v>2.9477000000000002</v>
      </c>
      <c r="D786" s="38">
        <v>17.329999999999998</v>
      </c>
    </row>
    <row r="787" spans="2:4">
      <c r="B787" s="39" t="s">
        <v>447</v>
      </c>
      <c r="C787" s="38">
        <v>2.9493999999999998</v>
      </c>
      <c r="D787" s="38">
        <v>17.32</v>
      </c>
    </row>
    <row r="788" spans="2:4">
      <c r="B788" s="37">
        <v>37633</v>
      </c>
      <c r="C788" s="38">
        <v>2.9340999999999999</v>
      </c>
      <c r="D788" s="38">
        <v>17.309999999999999</v>
      </c>
    </row>
    <row r="789" spans="2:4">
      <c r="B789" s="37">
        <v>37664</v>
      </c>
      <c r="C789" s="38">
        <v>2.9272999999999998</v>
      </c>
      <c r="D789" s="38">
        <v>17.34</v>
      </c>
    </row>
    <row r="790" spans="2:4">
      <c r="B790" s="37">
        <v>37692</v>
      </c>
      <c r="C790" s="38">
        <v>2.9316</v>
      </c>
      <c r="D790" s="38">
        <v>17.329999999999998</v>
      </c>
    </row>
    <row r="791" spans="2:4">
      <c r="B791" s="37">
        <v>37723</v>
      </c>
      <c r="C791" s="38">
        <v>2.9403000000000001</v>
      </c>
      <c r="D791" s="38">
        <v>17.329999999999998</v>
      </c>
    </row>
    <row r="792" spans="2:4">
      <c r="B792" s="37">
        <v>37753</v>
      </c>
      <c r="C792" s="38">
        <v>2.9398</v>
      </c>
      <c r="D792" s="38">
        <v>17.329999999999998</v>
      </c>
    </row>
    <row r="793" spans="2:4">
      <c r="B793" s="37">
        <v>37845</v>
      </c>
      <c r="C793" s="38">
        <v>2.9422000000000001</v>
      </c>
      <c r="D793" s="38">
        <v>17.32</v>
      </c>
    </row>
    <row r="794" spans="2:4">
      <c r="B794" s="37">
        <v>37876</v>
      </c>
      <c r="C794" s="38">
        <v>2.9350000000000001</v>
      </c>
      <c r="D794" s="38">
        <v>17.32</v>
      </c>
    </row>
    <row r="795" spans="2:4">
      <c r="B795" s="37">
        <v>37906</v>
      </c>
      <c r="C795" s="38">
        <v>2.9428999999999998</v>
      </c>
      <c r="D795" s="38">
        <v>17.309999999999999</v>
      </c>
    </row>
    <row r="796" spans="2:4">
      <c r="B796" s="37">
        <v>37937</v>
      </c>
      <c r="C796" s="38">
        <v>2.9434</v>
      </c>
      <c r="D796" s="38">
        <v>17.3</v>
      </c>
    </row>
    <row r="797" spans="2:4">
      <c r="B797" s="37">
        <v>37967</v>
      </c>
      <c r="C797" s="38">
        <v>2.9420000000000002</v>
      </c>
      <c r="D797" s="38">
        <v>17.29</v>
      </c>
    </row>
    <row r="798" spans="2:4">
      <c r="B798" s="39" t="s">
        <v>448</v>
      </c>
      <c r="C798" s="38">
        <v>2.9293</v>
      </c>
      <c r="D798" s="38">
        <v>17.29</v>
      </c>
    </row>
    <row r="799" spans="2:4">
      <c r="B799" s="39" t="s">
        <v>449</v>
      </c>
      <c r="C799" s="38">
        <v>2.9319999999999999</v>
      </c>
      <c r="D799" s="38">
        <v>17.29</v>
      </c>
    </row>
    <row r="800" spans="2:4">
      <c r="B800" s="39" t="s">
        <v>450</v>
      </c>
      <c r="C800" s="38">
        <v>2.9380999999999999</v>
      </c>
      <c r="D800" s="38">
        <v>17.27</v>
      </c>
    </row>
    <row r="801" spans="1:8">
      <c r="B801" s="39" t="s">
        <v>451</v>
      </c>
      <c r="C801" s="38">
        <v>2.9340999999999999</v>
      </c>
      <c r="D801" s="38">
        <v>16.3</v>
      </c>
    </row>
    <row r="802" spans="1:8">
      <c r="B802" s="39" t="s">
        <v>452</v>
      </c>
      <c r="C802" s="38">
        <v>2.9278</v>
      </c>
      <c r="D802" s="38">
        <v>16.34</v>
      </c>
    </row>
    <row r="803" spans="1:8">
      <c r="B803" s="39" t="s">
        <v>453</v>
      </c>
      <c r="C803" s="38">
        <v>2.9239000000000002</v>
      </c>
      <c r="D803" s="38">
        <v>16.34</v>
      </c>
    </row>
    <row r="804" spans="1:8">
      <c r="B804" s="39" t="s">
        <v>454</v>
      </c>
      <c r="C804" s="38">
        <v>2.9175</v>
      </c>
      <c r="D804" s="38">
        <v>16.34</v>
      </c>
    </row>
    <row r="805" spans="1:8">
      <c r="B805" s="39" t="s">
        <v>455</v>
      </c>
      <c r="C805" s="38">
        <v>2.9081999999999999</v>
      </c>
      <c r="D805" s="38">
        <v>16.34</v>
      </c>
    </row>
    <row r="806" spans="1:8">
      <c r="B806" s="39" t="s">
        <v>456</v>
      </c>
      <c r="C806" s="38">
        <v>2.8994</v>
      </c>
      <c r="D806" s="38">
        <v>16.34</v>
      </c>
    </row>
    <row r="807" spans="1:8">
      <c r="B807" s="39" t="s">
        <v>457</v>
      </c>
      <c r="C807" s="38">
        <v>2.8883000000000001</v>
      </c>
      <c r="D807" s="38">
        <v>16.34</v>
      </c>
    </row>
    <row r="808" spans="1:8">
      <c r="B808" s="39" t="s">
        <v>458</v>
      </c>
      <c r="C808" s="38">
        <v>2.8892000000000002</v>
      </c>
      <c r="D808" s="38">
        <v>16.329999999999998</v>
      </c>
    </row>
    <row r="809" spans="1:8">
      <c r="A809" s="5">
        <v>0</v>
      </c>
      <c r="B809" s="39" t="s">
        <v>459</v>
      </c>
      <c r="C809" s="38">
        <v>2.8892000000000002</v>
      </c>
      <c r="D809" s="38">
        <v>16.329999999999998</v>
      </c>
      <c r="E809" s="65" t="s">
        <v>1977</v>
      </c>
      <c r="F809" s="65"/>
      <c r="G809" s="65"/>
      <c r="H809" s="65"/>
    </row>
    <row r="810" spans="1:8">
      <c r="B810" s="1"/>
      <c r="C810" s="3"/>
      <c r="D810" s="3"/>
      <c r="E810" s="62" t="s">
        <v>1968</v>
      </c>
      <c r="F810" s="62"/>
      <c r="G810" s="62" t="s">
        <v>1969</v>
      </c>
      <c r="H810" s="62"/>
    </row>
    <row r="811" spans="1:8">
      <c r="A811" s="5">
        <v>0</v>
      </c>
      <c r="B811" s="34">
        <v>38018</v>
      </c>
      <c r="C811" s="35">
        <v>2.8862000000000001</v>
      </c>
      <c r="D811" s="35">
        <v>16.34</v>
      </c>
      <c r="E811" s="49" t="s">
        <v>1970</v>
      </c>
      <c r="F811" s="50">
        <f>AVERAGE(C811:C1062)</f>
        <v>2.925726587301587</v>
      </c>
      <c r="G811" s="49" t="s">
        <v>1970</v>
      </c>
      <c r="H811" s="50">
        <f>AVERAGE(D811:D1062)</f>
        <v>16.247499999999953</v>
      </c>
    </row>
    <row r="812" spans="1:8">
      <c r="B812" s="34">
        <v>38108</v>
      </c>
      <c r="C812" s="35">
        <v>2.8626999999999998</v>
      </c>
      <c r="D812" s="35">
        <v>16.34</v>
      </c>
      <c r="E812" s="49" t="s">
        <v>1971</v>
      </c>
      <c r="F812" s="50">
        <f>MEDIAN(C811:C1062)</f>
        <v>2.9093499999999999</v>
      </c>
      <c r="G812" s="49" t="s">
        <v>1971</v>
      </c>
      <c r="H812" s="50">
        <f>MEDIAN(D811:D1062)</f>
        <v>16.16</v>
      </c>
    </row>
    <row r="813" spans="1:8">
      <c r="B813" s="34">
        <v>38139</v>
      </c>
      <c r="C813" s="35">
        <v>2.8508</v>
      </c>
      <c r="D813" s="35">
        <v>16.34</v>
      </c>
      <c r="E813" s="49" t="s">
        <v>1972</v>
      </c>
      <c r="F813" s="50">
        <f>MIN(C811:C1062)</f>
        <v>2.6543999999999999</v>
      </c>
      <c r="G813" s="49" t="s">
        <v>1972</v>
      </c>
      <c r="H813" s="50">
        <f>MIN(D811:D1062)</f>
        <v>15.73</v>
      </c>
    </row>
    <row r="814" spans="1:8">
      <c r="B814" s="34">
        <v>38169</v>
      </c>
      <c r="C814" s="35">
        <v>2.8723000000000001</v>
      </c>
      <c r="D814" s="35">
        <v>16.329999999999998</v>
      </c>
      <c r="E814" s="49" t="s">
        <v>1973</v>
      </c>
      <c r="F814" s="50">
        <f>MAX(C811:C1062)</f>
        <v>3.2050999999999998</v>
      </c>
      <c r="G814" s="49" t="s">
        <v>1973</v>
      </c>
      <c r="H814" s="50">
        <f>MAX(D811:D1062)</f>
        <v>17.75</v>
      </c>
    </row>
    <row r="815" spans="1:8">
      <c r="B815" s="34">
        <v>38200</v>
      </c>
      <c r="C815" s="35">
        <v>2.8588</v>
      </c>
      <c r="D815" s="35">
        <v>16.329999999999998</v>
      </c>
      <c r="E815" s="49" t="s">
        <v>1974</v>
      </c>
      <c r="F815" s="51">
        <f>_xlfn.STDEV.P(C811:C1062)</f>
        <v>0.12348580266484913</v>
      </c>
      <c r="G815" s="49" t="s">
        <v>1974</v>
      </c>
      <c r="H815" s="51">
        <f>_xlfn.STDEV.P(D811:D1062)</f>
        <v>0.53190853208792976</v>
      </c>
    </row>
    <row r="816" spans="1:8">
      <c r="B816" s="34">
        <v>38231</v>
      </c>
      <c r="C816" s="35">
        <v>2.8422000000000001</v>
      </c>
      <c r="D816" s="35">
        <v>16.32</v>
      </c>
    </row>
    <row r="817" spans="2:4">
      <c r="B817" s="34">
        <v>38322</v>
      </c>
      <c r="C817" s="35">
        <v>2.8163</v>
      </c>
      <c r="D817" s="35">
        <v>16.32</v>
      </c>
    </row>
    <row r="818" spans="2:4">
      <c r="B818" s="36" t="s">
        <v>460</v>
      </c>
      <c r="C818" s="35">
        <v>2.8022</v>
      </c>
      <c r="D818" s="35">
        <v>16.32</v>
      </c>
    </row>
    <row r="819" spans="2:4">
      <c r="B819" s="36" t="s">
        <v>461</v>
      </c>
      <c r="C819" s="35">
        <v>2.8142</v>
      </c>
      <c r="D819" s="35">
        <v>16.309999999999999</v>
      </c>
    </row>
    <row r="820" spans="2:4">
      <c r="B820" s="36" t="s">
        <v>462</v>
      </c>
      <c r="C820" s="35">
        <v>2.8126000000000002</v>
      </c>
      <c r="D820" s="35">
        <v>16.309999999999999</v>
      </c>
    </row>
    <row r="821" spans="2:4">
      <c r="B821" s="36" t="s">
        <v>463</v>
      </c>
      <c r="C821" s="35">
        <v>2.8184</v>
      </c>
      <c r="D821" s="35">
        <v>16.3</v>
      </c>
    </row>
    <row r="822" spans="2:4">
      <c r="B822" s="36" t="s">
        <v>464</v>
      </c>
      <c r="C822" s="35">
        <v>2.8418999999999999</v>
      </c>
      <c r="D822" s="35">
        <v>16.3</v>
      </c>
    </row>
    <row r="823" spans="2:4">
      <c r="B823" s="36" t="s">
        <v>465</v>
      </c>
      <c r="C823" s="35">
        <v>2.8382000000000001</v>
      </c>
      <c r="D823" s="35">
        <v>16.3</v>
      </c>
    </row>
    <row r="824" spans="2:4">
      <c r="B824" s="36" t="s">
        <v>466</v>
      </c>
      <c r="C824" s="35">
        <v>2.8416999999999999</v>
      </c>
      <c r="D824" s="35">
        <v>16.28</v>
      </c>
    </row>
    <row r="825" spans="2:4">
      <c r="B825" s="36" t="s">
        <v>467</v>
      </c>
      <c r="C825" s="35">
        <v>2.8416999999999999</v>
      </c>
      <c r="D825" s="35">
        <v>16.329999999999998</v>
      </c>
    </row>
    <row r="826" spans="2:4">
      <c r="B826" s="36" t="s">
        <v>468</v>
      </c>
      <c r="C826" s="35">
        <v>2.8435000000000001</v>
      </c>
      <c r="D826" s="35">
        <v>16.329999999999998</v>
      </c>
    </row>
    <row r="827" spans="2:4">
      <c r="B827" s="36" t="s">
        <v>469</v>
      </c>
      <c r="C827" s="35">
        <v>2.8431000000000002</v>
      </c>
      <c r="D827" s="35">
        <v>16.329999999999998</v>
      </c>
    </row>
    <row r="828" spans="2:4">
      <c r="B828" s="36" t="s">
        <v>470</v>
      </c>
      <c r="C828" s="35">
        <v>2.8586999999999998</v>
      </c>
      <c r="D828" s="35">
        <v>16.32</v>
      </c>
    </row>
    <row r="829" spans="2:4">
      <c r="B829" s="36" t="s">
        <v>471</v>
      </c>
      <c r="C829" s="35">
        <v>2.8784999999999998</v>
      </c>
      <c r="D829" s="35">
        <v>16.32</v>
      </c>
    </row>
    <row r="830" spans="2:4">
      <c r="B830" s="36" t="s">
        <v>472</v>
      </c>
      <c r="C830" s="35">
        <v>2.9236</v>
      </c>
      <c r="D830" s="35">
        <v>16.3</v>
      </c>
    </row>
    <row r="831" spans="2:4">
      <c r="B831" s="36" t="s">
        <v>473</v>
      </c>
      <c r="C831" s="35">
        <v>2.9409000000000001</v>
      </c>
      <c r="D831" s="35">
        <v>16.29</v>
      </c>
    </row>
    <row r="832" spans="2:4">
      <c r="B832" s="34">
        <v>38019</v>
      </c>
      <c r="C832" s="35">
        <v>2.9485999999999999</v>
      </c>
      <c r="D832" s="35">
        <v>16.29</v>
      </c>
    </row>
    <row r="833" spans="2:4">
      <c r="B833" s="34">
        <v>38048</v>
      </c>
      <c r="C833" s="35">
        <v>2.9325999999999999</v>
      </c>
      <c r="D833" s="35">
        <v>16.29</v>
      </c>
    </row>
    <row r="834" spans="2:4">
      <c r="B834" s="34">
        <v>38079</v>
      </c>
      <c r="C834" s="35">
        <v>2.9106000000000001</v>
      </c>
      <c r="D834" s="35">
        <v>16.28</v>
      </c>
    </row>
    <row r="835" spans="2:4">
      <c r="B835" s="34">
        <v>38109</v>
      </c>
      <c r="C835" s="35">
        <v>2.9335</v>
      </c>
      <c r="D835" s="35">
        <v>16.28</v>
      </c>
    </row>
    <row r="836" spans="2:4">
      <c r="B836" s="34">
        <v>38140</v>
      </c>
      <c r="C836" s="35">
        <v>2.95</v>
      </c>
      <c r="D836" s="35">
        <v>16.27</v>
      </c>
    </row>
    <row r="837" spans="2:4">
      <c r="B837" s="34">
        <v>38232</v>
      </c>
      <c r="C837" s="35">
        <v>2.9340999999999999</v>
      </c>
      <c r="D837" s="35">
        <v>16.27</v>
      </c>
    </row>
    <row r="838" spans="2:4">
      <c r="B838" s="34">
        <v>38262</v>
      </c>
      <c r="C838" s="35">
        <v>2.9198</v>
      </c>
      <c r="D838" s="35">
        <v>16.260000000000002</v>
      </c>
    </row>
    <row r="839" spans="2:4">
      <c r="B839" s="34">
        <v>38293</v>
      </c>
      <c r="C839" s="35">
        <v>2.9253</v>
      </c>
      <c r="D839" s="35">
        <v>16.27</v>
      </c>
    </row>
    <row r="840" spans="2:4">
      <c r="B840" s="34">
        <v>38323</v>
      </c>
      <c r="C840" s="35">
        <v>2.9041999999999999</v>
      </c>
      <c r="D840" s="35">
        <v>16.29</v>
      </c>
    </row>
    <row r="841" spans="2:4">
      <c r="B841" s="36" t="s">
        <v>474</v>
      </c>
      <c r="C841" s="35">
        <v>2.9085000000000001</v>
      </c>
      <c r="D841" s="35">
        <v>16.32</v>
      </c>
    </row>
    <row r="842" spans="2:4">
      <c r="B842" s="36" t="s">
        <v>475</v>
      </c>
      <c r="C842" s="35">
        <v>2.9066000000000001</v>
      </c>
      <c r="D842" s="35">
        <v>16.329999999999998</v>
      </c>
    </row>
    <row r="843" spans="2:4">
      <c r="B843" s="36" t="s">
        <v>476</v>
      </c>
      <c r="C843" s="35">
        <v>2.9125000000000001</v>
      </c>
      <c r="D843" s="35">
        <v>16.329999999999998</v>
      </c>
    </row>
    <row r="844" spans="2:4">
      <c r="B844" s="36" t="s">
        <v>477</v>
      </c>
      <c r="C844" s="35">
        <v>2.9296000000000002</v>
      </c>
      <c r="D844" s="35">
        <v>16.329999999999998</v>
      </c>
    </row>
    <row r="845" spans="2:4">
      <c r="B845" s="36" t="s">
        <v>478</v>
      </c>
      <c r="C845" s="35">
        <v>2.9508999999999999</v>
      </c>
      <c r="D845" s="35">
        <v>16.329999999999998</v>
      </c>
    </row>
    <row r="846" spans="2:4">
      <c r="B846" s="36" t="s">
        <v>479</v>
      </c>
      <c r="C846" s="35">
        <v>2.9878</v>
      </c>
      <c r="D846" s="35">
        <v>16.32</v>
      </c>
    </row>
    <row r="847" spans="2:4">
      <c r="B847" s="36" t="s">
        <v>480</v>
      </c>
      <c r="C847" s="35">
        <v>2.9403000000000001</v>
      </c>
      <c r="D847" s="35">
        <v>16.32</v>
      </c>
    </row>
    <row r="848" spans="2:4">
      <c r="B848" s="36" t="s">
        <v>481</v>
      </c>
      <c r="C848" s="35">
        <v>2.9369000000000001</v>
      </c>
      <c r="D848" s="35">
        <v>16.309999999999999</v>
      </c>
    </row>
    <row r="849" spans="2:4">
      <c r="B849" s="36" t="s">
        <v>482</v>
      </c>
      <c r="C849" s="35">
        <v>2.9138000000000002</v>
      </c>
      <c r="D849" s="35">
        <v>16.3</v>
      </c>
    </row>
    <row r="850" spans="2:4">
      <c r="B850" s="34">
        <v>37989</v>
      </c>
      <c r="C850" s="35">
        <v>2.8944999999999999</v>
      </c>
      <c r="D850" s="35">
        <v>16.29</v>
      </c>
    </row>
    <row r="851" spans="2:4">
      <c r="B851" s="34">
        <v>38020</v>
      </c>
      <c r="C851" s="35">
        <v>2.9085999999999999</v>
      </c>
      <c r="D851" s="35">
        <v>16.29</v>
      </c>
    </row>
    <row r="852" spans="2:4">
      <c r="B852" s="34">
        <v>38049</v>
      </c>
      <c r="C852" s="35">
        <v>2.8812000000000002</v>
      </c>
      <c r="D852" s="35">
        <v>16.28</v>
      </c>
    </row>
    <row r="853" spans="2:4">
      <c r="B853" s="34">
        <v>38080</v>
      </c>
      <c r="C853" s="35">
        <v>2.8877999999999999</v>
      </c>
      <c r="D853" s="35">
        <v>16.27</v>
      </c>
    </row>
    <row r="854" spans="2:4">
      <c r="B854" s="34">
        <v>38110</v>
      </c>
      <c r="C854" s="35">
        <v>2.879</v>
      </c>
      <c r="D854" s="35">
        <v>16.3</v>
      </c>
    </row>
    <row r="855" spans="2:4">
      <c r="B855" s="34">
        <v>38202</v>
      </c>
      <c r="C855" s="35">
        <v>2.8752</v>
      </c>
      <c r="D855" s="35">
        <v>16.29</v>
      </c>
    </row>
    <row r="856" spans="2:4">
      <c r="B856" s="34">
        <v>38233</v>
      </c>
      <c r="C856" s="35">
        <v>2.8757999999999999</v>
      </c>
      <c r="D856" s="35">
        <v>16.29</v>
      </c>
    </row>
    <row r="857" spans="2:4">
      <c r="B857" s="34">
        <v>38263</v>
      </c>
      <c r="C857" s="35">
        <v>2.8891</v>
      </c>
      <c r="D857" s="35">
        <v>16.28</v>
      </c>
    </row>
    <row r="858" spans="2:4">
      <c r="B858" s="34">
        <v>38294</v>
      </c>
      <c r="C858" s="35">
        <v>2.9131999999999998</v>
      </c>
      <c r="D858" s="35">
        <v>16.27</v>
      </c>
    </row>
    <row r="859" spans="2:4">
      <c r="B859" s="34">
        <v>38324</v>
      </c>
      <c r="C859" s="35">
        <v>2.9062999999999999</v>
      </c>
      <c r="D859" s="35">
        <v>16.260000000000002</v>
      </c>
    </row>
    <row r="860" spans="2:4">
      <c r="B860" s="36" t="s">
        <v>483</v>
      </c>
      <c r="C860" s="35">
        <v>2.9013</v>
      </c>
      <c r="D860" s="35">
        <v>16.25</v>
      </c>
    </row>
    <row r="861" spans="2:4">
      <c r="B861" s="36" t="s">
        <v>484</v>
      </c>
      <c r="C861" s="35">
        <v>2.9001000000000001</v>
      </c>
      <c r="D861" s="35">
        <v>16.239999999999998</v>
      </c>
    </row>
    <row r="862" spans="2:4">
      <c r="B862" s="36" t="s">
        <v>485</v>
      </c>
      <c r="C862" s="35">
        <v>2.907</v>
      </c>
      <c r="D862" s="35">
        <v>16.23</v>
      </c>
    </row>
    <row r="863" spans="2:4">
      <c r="B863" s="36" t="s">
        <v>486</v>
      </c>
      <c r="C863" s="35">
        <v>2.9135</v>
      </c>
      <c r="D863" s="35">
        <v>16.02</v>
      </c>
    </row>
    <row r="864" spans="2:4">
      <c r="B864" s="36" t="s">
        <v>487</v>
      </c>
      <c r="C864" s="35">
        <v>2.9</v>
      </c>
      <c r="D864" s="35">
        <v>16.05</v>
      </c>
    </row>
    <row r="865" spans="2:4">
      <c r="B865" s="36" t="s">
        <v>488</v>
      </c>
      <c r="C865" s="35">
        <v>2.9106999999999998</v>
      </c>
      <c r="D865" s="35">
        <v>16.09</v>
      </c>
    </row>
    <row r="866" spans="2:4">
      <c r="B866" s="36" t="s">
        <v>489</v>
      </c>
      <c r="C866" s="35">
        <v>2.9144000000000001</v>
      </c>
      <c r="D866" s="35">
        <v>16.12</v>
      </c>
    </row>
    <row r="867" spans="2:4">
      <c r="B867" s="36" t="s">
        <v>490</v>
      </c>
      <c r="C867" s="35">
        <v>2.9264000000000001</v>
      </c>
      <c r="D867" s="35">
        <v>16.11</v>
      </c>
    </row>
    <row r="868" spans="2:4">
      <c r="B868" s="36" t="s">
        <v>491</v>
      </c>
      <c r="C868" s="35">
        <v>2.9337</v>
      </c>
      <c r="D868" s="35">
        <v>16.100000000000001</v>
      </c>
    </row>
    <row r="869" spans="2:4">
      <c r="B869" s="36" t="s">
        <v>492</v>
      </c>
      <c r="C869" s="35">
        <v>2.9409999999999998</v>
      </c>
      <c r="D869" s="35">
        <v>16.11</v>
      </c>
    </row>
    <row r="870" spans="2:4">
      <c r="B870" s="36" t="s">
        <v>493</v>
      </c>
      <c r="C870" s="35">
        <v>2.9365000000000001</v>
      </c>
      <c r="D870" s="35">
        <v>16.09</v>
      </c>
    </row>
    <row r="871" spans="2:4">
      <c r="B871" s="36" t="s">
        <v>494</v>
      </c>
      <c r="C871" s="35">
        <v>2.9216000000000002</v>
      </c>
      <c r="D871" s="35">
        <v>16.07</v>
      </c>
    </row>
    <row r="872" spans="2:4">
      <c r="B872" s="36" t="s">
        <v>495</v>
      </c>
      <c r="C872" s="35">
        <v>2.9085999999999999</v>
      </c>
      <c r="D872" s="35">
        <v>16.11</v>
      </c>
    </row>
    <row r="873" spans="2:4">
      <c r="B873" s="34">
        <v>37990</v>
      </c>
      <c r="C873" s="35">
        <v>2.8904000000000001</v>
      </c>
      <c r="D873" s="35">
        <v>16.100000000000001</v>
      </c>
    </row>
    <row r="874" spans="2:4">
      <c r="B874" s="34">
        <v>38021</v>
      </c>
      <c r="C874" s="35">
        <v>2.8929999999999998</v>
      </c>
      <c r="D874" s="35">
        <v>16.11</v>
      </c>
    </row>
    <row r="875" spans="2:4">
      <c r="B875" s="34">
        <v>38111</v>
      </c>
      <c r="C875" s="35">
        <v>2.8851</v>
      </c>
      <c r="D875" s="35">
        <v>16.11</v>
      </c>
    </row>
    <row r="876" spans="2:4">
      <c r="B876" s="34">
        <v>38142</v>
      </c>
      <c r="C876" s="35">
        <v>2.8742999999999999</v>
      </c>
      <c r="D876" s="35">
        <v>16.100000000000001</v>
      </c>
    </row>
    <row r="877" spans="2:4">
      <c r="B877" s="34">
        <v>38172</v>
      </c>
      <c r="C877" s="35">
        <v>2.8773</v>
      </c>
      <c r="D877" s="35">
        <v>16.100000000000001</v>
      </c>
    </row>
    <row r="878" spans="2:4">
      <c r="B878" s="34">
        <v>38203</v>
      </c>
      <c r="C878" s="35">
        <v>2.8801999999999999</v>
      </c>
      <c r="D878" s="35">
        <v>16.09</v>
      </c>
    </row>
    <row r="879" spans="2:4">
      <c r="B879" s="34">
        <v>38325</v>
      </c>
      <c r="C879" s="35">
        <v>2.8855</v>
      </c>
      <c r="D879" s="35">
        <v>16.09</v>
      </c>
    </row>
    <row r="880" spans="2:4">
      <c r="B880" s="36" t="s">
        <v>496</v>
      </c>
      <c r="C880" s="35">
        <v>2.8851</v>
      </c>
      <c r="D880" s="35">
        <v>16.079999999999998</v>
      </c>
    </row>
    <row r="881" spans="2:4">
      <c r="B881" s="36" t="s">
        <v>497</v>
      </c>
      <c r="C881" s="35">
        <v>2.8956</v>
      </c>
      <c r="D881" s="35">
        <v>16.059999999999999</v>
      </c>
    </row>
    <row r="882" spans="2:4">
      <c r="B882" s="36" t="s">
        <v>498</v>
      </c>
      <c r="C882" s="35">
        <v>2.9064000000000001</v>
      </c>
      <c r="D882" s="35">
        <v>15.86</v>
      </c>
    </row>
    <row r="883" spans="2:4">
      <c r="B883" s="36" t="s">
        <v>499</v>
      </c>
      <c r="C883" s="35">
        <v>2.9152999999999998</v>
      </c>
      <c r="D883" s="35">
        <v>15.86</v>
      </c>
    </row>
    <row r="884" spans="2:4">
      <c r="B884" s="36" t="s">
        <v>500</v>
      </c>
      <c r="C884" s="35">
        <v>2.9100999999999999</v>
      </c>
      <c r="D884" s="35">
        <v>15.88</v>
      </c>
    </row>
    <row r="885" spans="2:4">
      <c r="B885" s="36" t="s">
        <v>501</v>
      </c>
      <c r="C885" s="35">
        <v>2.9186000000000001</v>
      </c>
      <c r="D885" s="35">
        <v>15.88</v>
      </c>
    </row>
    <row r="886" spans="2:4">
      <c r="B886" s="36" t="s">
        <v>502</v>
      </c>
      <c r="C886" s="35">
        <v>2.9304999999999999</v>
      </c>
      <c r="D886" s="35">
        <v>15.86</v>
      </c>
    </row>
    <row r="887" spans="2:4">
      <c r="B887" s="36" t="s">
        <v>503</v>
      </c>
      <c r="C887" s="35">
        <v>2.9173</v>
      </c>
      <c r="D887" s="35">
        <v>15.85</v>
      </c>
    </row>
    <row r="888" spans="2:4">
      <c r="B888" s="36" t="s">
        <v>504</v>
      </c>
      <c r="C888" s="35">
        <v>2.9085000000000001</v>
      </c>
      <c r="D888" s="35">
        <v>15.84</v>
      </c>
    </row>
    <row r="889" spans="2:4">
      <c r="B889" s="36" t="s">
        <v>505</v>
      </c>
      <c r="C889" s="35">
        <v>2.9161000000000001</v>
      </c>
      <c r="D889" s="35">
        <v>15.83</v>
      </c>
    </row>
    <row r="890" spans="2:4">
      <c r="B890" s="36" t="s">
        <v>506</v>
      </c>
      <c r="C890" s="35">
        <v>2.9335</v>
      </c>
      <c r="D890" s="35">
        <v>15.82</v>
      </c>
    </row>
    <row r="891" spans="2:4">
      <c r="B891" s="36" t="s">
        <v>507</v>
      </c>
      <c r="C891" s="35">
        <v>2.9521999999999999</v>
      </c>
      <c r="D891" s="35">
        <v>15.8</v>
      </c>
    </row>
    <row r="892" spans="2:4">
      <c r="B892" s="36" t="s">
        <v>508</v>
      </c>
      <c r="C892" s="35">
        <v>2.9447000000000001</v>
      </c>
      <c r="D892" s="35">
        <v>15.8</v>
      </c>
    </row>
    <row r="893" spans="2:4">
      <c r="B893" s="34">
        <v>38051</v>
      </c>
      <c r="C893" s="35">
        <v>2.9569000000000001</v>
      </c>
      <c r="D893" s="35">
        <v>15.79</v>
      </c>
    </row>
    <row r="894" spans="2:4">
      <c r="B894" s="34">
        <v>38082</v>
      </c>
      <c r="C894" s="35">
        <v>2.9695999999999998</v>
      </c>
      <c r="D894" s="35">
        <v>15.79</v>
      </c>
    </row>
    <row r="895" spans="2:4">
      <c r="B895" s="34">
        <v>38112</v>
      </c>
      <c r="C895" s="35">
        <v>2.9615999999999998</v>
      </c>
      <c r="D895" s="35">
        <v>15.78</v>
      </c>
    </row>
    <row r="896" spans="2:4">
      <c r="B896" s="34">
        <v>38143</v>
      </c>
      <c r="C896" s="35">
        <v>2.9899</v>
      </c>
      <c r="D896" s="35">
        <v>15.77</v>
      </c>
    </row>
    <row r="897" spans="2:4">
      <c r="B897" s="34">
        <v>38173</v>
      </c>
      <c r="C897" s="35">
        <v>3.0503999999999998</v>
      </c>
      <c r="D897" s="35">
        <v>15.76</v>
      </c>
    </row>
    <row r="898" spans="2:4">
      <c r="B898" s="34">
        <v>38265</v>
      </c>
      <c r="C898" s="35">
        <v>3.1248999999999998</v>
      </c>
      <c r="D898" s="35">
        <v>15.75</v>
      </c>
    </row>
    <row r="899" spans="2:4">
      <c r="B899" s="34">
        <v>38296</v>
      </c>
      <c r="C899" s="35">
        <v>3.1051000000000002</v>
      </c>
      <c r="D899" s="35">
        <v>15.74</v>
      </c>
    </row>
    <row r="900" spans="2:4">
      <c r="B900" s="34">
        <v>38326</v>
      </c>
      <c r="C900" s="35">
        <v>3.1211000000000002</v>
      </c>
      <c r="D900" s="35">
        <v>15.73</v>
      </c>
    </row>
    <row r="901" spans="2:4">
      <c r="B901" s="36" t="s">
        <v>509</v>
      </c>
      <c r="C901" s="35">
        <v>3.1278999999999999</v>
      </c>
      <c r="D901" s="35">
        <v>15.74</v>
      </c>
    </row>
    <row r="902" spans="2:4">
      <c r="B902" s="36" t="s">
        <v>510</v>
      </c>
      <c r="C902" s="35">
        <v>3.0981999999999998</v>
      </c>
      <c r="D902" s="35">
        <v>15.77</v>
      </c>
    </row>
    <row r="903" spans="2:4">
      <c r="B903" s="36" t="s">
        <v>511</v>
      </c>
      <c r="C903" s="35">
        <v>3.1219999999999999</v>
      </c>
      <c r="D903" s="35">
        <v>15.76</v>
      </c>
    </row>
    <row r="904" spans="2:4">
      <c r="B904" s="36" t="s">
        <v>512</v>
      </c>
      <c r="C904" s="35">
        <v>3.1168999999999998</v>
      </c>
      <c r="D904" s="35">
        <v>15.75</v>
      </c>
    </row>
    <row r="905" spans="2:4">
      <c r="B905" s="36" t="s">
        <v>513</v>
      </c>
      <c r="C905" s="35">
        <v>3.1059000000000001</v>
      </c>
      <c r="D905" s="35">
        <v>15.73</v>
      </c>
    </row>
    <row r="906" spans="2:4">
      <c r="B906" s="36" t="s">
        <v>514</v>
      </c>
      <c r="C906" s="35">
        <v>3.1812999999999998</v>
      </c>
      <c r="D906" s="35">
        <v>15.77</v>
      </c>
    </row>
    <row r="907" spans="2:4">
      <c r="B907" s="36" t="s">
        <v>515</v>
      </c>
      <c r="C907" s="35">
        <v>3.2050999999999998</v>
      </c>
      <c r="D907" s="35">
        <v>15.81</v>
      </c>
    </row>
    <row r="908" spans="2:4">
      <c r="B908" s="36" t="s">
        <v>516</v>
      </c>
      <c r="C908" s="35">
        <v>3.1798000000000002</v>
      </c>
      <c r="D908" s="35">
        <v>15.8</v>
      </c>
    </row>
    <row r="909" spans="2:4">
      <c r="B909" s="36" t="s">
        <v>517</v>
      </c>
      <c r="C909" s="35">
        <v>3.1576</v>
      </c>
      <c r="D909" s="35">
        <v>15.79</v>
      </c>
    </row>
    <row r="910" spans="2:4">
      <c r="B910" s="36" t="s">
        <v>518</v>
      </c>
      <c r="C910" s="35">
        <v>3.157</v>
      </c>
      <c r="D910" s="35">
        <v>15.8</v>
      </c>
    </row>
    <row r="911" spans="2:4">
      <c r="B911" s="36" t="s">
        <v>519</v>
      </c>
      <c r="C911" s="35">
        <v>3.1524000000000001</v>
      </c>
      <c r="D911" s="35">
        <v>15.79</v>
      </c>
    </row>
    <row r="912" spans="2:4">
      <c r="B912" s="36" t="s">
        <v>520</v>
      </c>
      <c r="C912" s="35">
        <v>3.0960999999999999</v>
      </c>
      <c r="D912" s="35">
        <v>15.78</v>
      </c>
    </row>
    <row r="913" spans="2:4">
      <c r="B913" s="36" t="s">
        <v>521</v>
      </c>
      <c r="C913" s="35">
        <v>3.1291000000000002</v>
      </c>
      <c r="D913" s="35">
        <v>15.78</v>
      </c>
    </row>
    <row r="914" spans="2:4">
      <c r="B914" s="34">
        <v>37992</v>
      </c>
      <c r="C914" s="35">
        <v>3.1566999999999998</v>
      </c>
      <c r="D914" s="35">
        <v>15.78</v>
      </c>
    </row>
    <row r="915" spans="2:4">
      <c r="B915" s="34">
        <v>38023</v>
      </c>
      <c r="C915" s="35">
        <v>3.1301999999999999</v>
      </c>
      <c r="D915" s="35">
        <v>15.75</v>
      </c>
    </row>
    <row r="916" spans="2:4">
      <c r="B916" s="34">
        <v>38052</v>
      </c>
      <c r="C916" s="35">
        <v>3.1442999999999999</v>
      </c>
      <c r="D916" s="35">
        <v>15.76</v>
      </c>
    </row>
    <row r="917" spans="2:4">
      <c r="B917" s="34">
        <v>38083</v>
      </c>
      <c r="C917" s="35">
        <v>3.1335000000000002</v>
      </c>
      <c r="D917" s="35">
        <v>15.79</v>
      </c>
    </row>
    <row r="918" spans="2:4">
      <c r="B918" s="34">
        <v>38174</v>
      </c>
      <c r="C918" s="35">
        <v>3.1118999999999999</v>
      </c>
      <c r="D918" s="35">
        <v>15.82</v>
      </c>
    </row>
    <row r="919" spans="2:4">
      <c r="B919" s="34">
        <v>38205</v>
      </c>
      <c r="C919" s="35">
        <v>3.1154999999999999</v>
      </c>
      <c r="D919" s="35">
        <v>15.84</v>
      </c>
    </row>
    <row r="920" spans="2:4">
      <c r="B920" s="34">
        <v>38236</v>
      </c>
      <c r="C920" s="35">
        <v>3.1166</v>
      </c>
      <c r="D920" s="35">
        <v>15.82</v>
      </c>
    </row>
    <row r="921" spans="2:4">
      <c r="B921" s="34">
        <v>38297</v>
      </c>
      <c r="C921" s="35">
        <v>3.1402000000000001</v>
      </c>
      <c r="D921" s="35">
        <v>15.79</v>
      </c>
    </row>
    <row r="922" spans="2:4">
      <c r="B922" s="36" t="s">
        <v>522</v>
      </c>
      <c r="C922" s="35">
        <v>3.1650999999999998</v>
      </c>
      <c r="D922" s="35">
        <v>15.8</v>
      </c>
    </row>
    <row r="923" spans="2:4">
      <c r="B923" s="36" t="s">
        <v>523</v>
      </c>
      <c r="C923" s="35">
        <v>3.1379999999999999</v>
      </c>
      <c r="D923" s="35">
        <v>15.82</v>
      </c>
    </row>
    <row r="924" spans="2:4">
      <c r="B924" s="36" t="s">
        <v>524</v>
      </c>
      <c r="C924" s="35">
        <v>3.1404999999999998</v>
      </c>
      <c r="D924" s="35">
        <v>15.8</v>
      </c>
    </row>
    <row r="925" spans="2:4">
      <c r="B925" s="36" t="s">
        <v>525</v>
      </c>
      <c r="C925" s="35">
        <v>3.1280000000000001</v>
      </c>
      <c r="D925" s="35">
        <v>15.79</v>
      </c>
    </row>
    <row r="926" spans="2:4">
      <c r="B926" s="36" t="s">
        <v>526</v>
      </c>
      <c r="C926" s="35">
        <v>3.1387999999999998</v>
      </c>
      <c r="D926" s="35">
        <v>15.79</v>
      </c>
    </row>
    <row r="927" spans="2:4">
      <c r="B927" s="36" t="s">
        <v>527</v>
      </c>
      <c r="C927" s="35">
        <v>3.1297999999999999</v>
      </c>
      <c r="D927" s="35">
        <v>15.81</v>
      </c>
    </row>
    <row r="928" spans="2:4">
      <c r="B928" s="36" t="s">
        <v>528</v>
      </c>
      <c r="C928" s="35">
        <v>3.1341000000000001</v>
      </c>
      <c r="D928" s="35">
        <v>15.82</v>
      </c>
    </row>
    <row r="929" spans="2:4">
      <c r="B929" s="36" t="s">
        <v>529</v>
      </c>
      <c r="C929" s="35">
        <v>3.1257999999999999</v>
      </c>
      <c r="D929" s="35">
        <v>15.79</v>
      </c>
    </row>
    <row r="930" spans="2:4">
      <c r="B930" s="36" t="s">
        <v>530</v>
      </c>
      <c r="C930" s="35">
        <v>3.1030000000000002</v>
      </c>
      <c r="D930" s="35">
        <v>15.79</v>
      </c>
    </row>
    <row r="931" spans="2:4">
      <c r="B931" s="36" t="s">
        <v>531</v>
      </c>
      <c r="C931" s="35">
        <v>3.1095999999999999</v>
      </c>
      <c r="D931" s="35">
        <v>15.8</v>
      </c>
    </row>
    <row r="932" spans="2:4">
      <c r="B932" s="36" t="s">
        <v>532</v>
      </c>
      <c r="C932" s="35">
        <v>3.1246999999999998</v>
      </c>
      <c r="D932" s="35">
        <v>15.81</v>
      </c>
    </row>
    <row r="933" spans="2:4">
      <c r="B933" s="36" t="s">
        <v>533</v>
      </c>
      <c r="C933" s="35">
        <v>3.1183000000000001</v>
      </c>
      <c r="D933" s="35">
        <v>15.81</v>
      </c>
    </row>
    <row r="934" spans="2:4">
      <c r="B934" s="36" t="s">
        <v>534</v>
      </c>
      <c r="C934" s="35">
        <v>3.1074999999999999</v>
      </c>
      <c r="D934" s="35">
        <v>15.8</v>
      </c>
    </row>
    <row r="935" spans="2:4">
      <c r="B935" s="34">
        <v>37993</v>
      </c>
      <c r="C935" s="35">
        <v>3.0747</v>
      </c>
      <c r="D935" s="35">
        <v>15.8</v>
      </c>
    </row>
    <row r="936" spans="2:4">
      <c r="B936" s="34">
        <v>38024</v>
      </c>
      <c r="C936" s="35">
        <v>3.0501999999999998</v>
      </c>
      <c r="D936" s="35">
        <v>15.81</v>
      </c>
    </row>
    <row r="937" spans="2:4">
      <c r="B937" s="34">
        <v>38114</v>
      </c>
      <c r="C937" s="35">
        <v>3.0316000000000001</v>
      </c>
      <c r="D937" s="35">
        <v>15.8</v>
      </c>
    </row>
    <row r="938" spans="2:4">
      <c r="B938" s="34">
        <v>38145</v>
      </c>
      <c r="C938" s="35">
        <v>3.0417999999999998</v>
      </c>
      <c r="D938" s="35">
        <v>15.8</v>
      </c>
    </row>
    <row r="939" spans="2:4">
      <c r="B939" s="34">
        <v>38175</v>
      </c>
      <c r="C939" s="35">
        <v>3.0367000000000002</v>
      </c>
      <c r="D939" s="35">
        <v>15.79</v>
      </c>
    </row>
    <row r="940" spans="2:4">
      <c r="B940" s="34">
        <v>38206</v>
      </c>
      <c r="C940" s="35">
        <v>3.0474999999999999</v>
      </c>
      <c r="D940" s="35">
        <v>15.77</v>
      </c>
    </row>
    <row r="941" spans="2:4">
      <c r="B941" s="34">
        <v>38237</v>
      </c>
      <c r="C941" s="35">
        <v>3.0428999999999999</v>
      </c>
      <c r="D941" s="35">
        <v>15.77</v>
      </c>
    </row>
    <row r="942" spans="2:4">
      <c r="B942" s="34">
        <v>38328</v>
      </c>
      <c r="C942" s="35">
        <v>3.0371000000000001</v>
      </c>
      <c r="D942" s="35">
        <v>15.78</v>
      </c>
    </row>
    <row r="943" spans="2:4">
      <c r="B943" s="36" t="s">
        <v>535</v>
      </c>
      <c r="C943" s="35">
        <v>3.0419999999999998</v>
      </c>
      <c r="D943" s="35">
        <v>15.78</v>
      </c>
    </row>
    <row r="944" spans="2:4">
      <c r="B944" s="36" t="s">
        <v>536</v>
      </c>
      <c r="C944" s="35">
        <v>3.0284</v>
      </c>
      <c r="D944" s="35">
        <v>15.76</v>
      </c>
    </row>
    <row r="945" spans="2:4">
      <c r="B945" s="36" t="s">
        <v>537</v>
      </c>
      <c r="C945" s="35">
        <v>3.0215000000000001</v>
      </c>
      <c r="D945" s="35">
        <v>15.77</v>
      </c>
    </row>
    <row r="946" spans="2:4">
      <c r="B946" s="36" t="s">
        <v>538</v>
      </c>
      <c r="C946" s="35">
        <v>3.0021</v>
      </c>
      <c r="D946" s="35">
        <v>15.76</v>
      </c>
    </row>
    <row r="947" spans="2:4">
      <c r="B947" s="36" t="s">
        <v>539</v>
      </c>
      <c r="C947" s="35">
        <v>2.9939</v>
      </c>
      <c r="D947" s="35">
        <v>15.76</v>
      </c>
    </row>
    <row r="948" spans="2:4">
      <c r="B948" s="36" t="s">
        <v>540</v>
      </c>
      <c r="C948" s="35">
        <v>3.0041000000000002</v>
      </c>
      <c r="D948" s="35">
        <v>15.76</v>
      </c>
    </row>
    <row r="949" spans="2:4">
      <c r="B949" s="36" t="s">
        <v>541</v>
      </c>
      <c r="C949" s="35">
        <v>3.0247000000000002</v>
      </c>
      <c r="D949" s="35">
        <v>15.75</v>
      </c>
    </row>
    <row r="950" spans="2:4">
      <c r="B950" s="36" t="s">
        <v>542</v>
      </c>
      <c r="C950" s="35">
        <v>3.0392000000000001</v>
      </c>
      <c r="D950" s="35">
        <v>15.75</v>
      </c>
    </row>
    <row r="951" spans="2:4">
      <c r="B951" s="36" t="s">
        <v>543</v>
      </c>
      <c r="C951" s="35">
        <v>3.0465</v>
      </c>
      <c r="D951" s="35">
        <v>15.75</v>
      </c>
    </row>
    <row r="952" spans="2:4">
      <c r="B952" s="36" t="s">
        <v>544</v>
      </c>
      <c r="C952" s="35">
        <v>3.0573000000000001</v>
      </c>
      <c r="D952" s="35">
        <v>15.75</v>
      </c>
    </row>
    <row r="953" spans="2:4">
      <c r="B953" s="36" t="s">
        <v>545</v>
      </c>
      <c r="C953" s="35">
        <v>3.0670000000000002</v>
      </c>
      <c r="D953" s="35">
        <v>15.75</v>
      </c>
    </row>
    <row r="954" spans="2:4">
      <c r="B954" s="36" t="s">
        <v>546</v>
      </c>
      <c r="C954" s="35">
        <v>3.0556999999999999</v>
      </c>
      <c r="D954" s="35">
        <v>15.76</v>
      </c>
    </row>
    <row r="955" spans="2:4">
      <c r="B955" s="36" t="s">
        <v>547</v>
      </c>
      <c r="C955" s="35">
        <v>3.0373999999999999</v>
      </c>
      <c r="D955" s="35">
        <v>15.78</v>
      </c>
    </row>
    <row r="956" spans="2:4">
      <c r="B956" s="36" t="s">
        <v>548</v>
      </c>
      <c r="C956" s="35">
        <v>3.0268000000000002</v>
      </c>
      <c r="D956" s="35">
        <v>15.82</v>
      </c>
    </row>
    <row r="957" spans="2:4">
      <c r="B957" s="34">
        <v>38025</v>
      </c>
      <c r="C957" s="35">
        <v>3.0466000000000002</v>
      </c>
      <c r="D957" s="35">
        <v>15.82</v>
      </c>
    </row>
    <row r="958" spans="2:4">
      <c r="B958" s="34">
        <v>38054</v>
      </c>
      <c r="C958" s="35">
        <v>3.0550000000000002</v>
      </c>
      <c r="D958" s="35">
        <v>15.82</v>
      </c>
    </row>
    <row r="959" spans="2:4">
      <c r="B959" s="34">
        <v>38085</v>
      </c>
      <c r="C959" s="35">
        <v>3.0579000000000001</v>
      </c>
      <c r="D959" s="35">
        <v>15.83</v>
      </c>
    </row>
    <row r="960" spans="2:4">
      <c r="B960" s="34">
        <v>38115</v>
      </c>
      <c r="C960" s="35">
        <v>3.0636999999999999</v>
      </c>
      <c r="D960" s="35">
        <v>15.84</v>
      </c>
    </row>
    <row r="961" spans="2:4">
      <c r="B961" s="34">
        <v>38146</v>
      </c>
      <c r="C961" s="35">
        <v>3.0489000000000002</v>
      </c>
      <c r="D961" s="35">
        <v>15.86</v>
      </c>
    </row>
    <row r="962" spans="2:4">
      <c r="B962" s="34">
        <v>38238</v>
      </c>
      <c r="C962" s="35">
        <v>3.0396000000000001</v>
      </c>
      <c r="D962" s="35">
        <v>15.86</v>
      </c>
    </row>
    <row r="963" spans="2:4">
      <c r="B963" s="34">
        <v>38268</v>
      </c>
      <c r="C963" s="35">
        <v>3.0285000000000002</v>
      </c>
      <c r="D963" s="35">
        <v>15.87</v>
      </c>
    </row>
    <row r="964" spans="2:4">
      <c r="B964" s="34">
        <v>38299</v>
      </c>
      <c r="C964" s="35">
        <v>3.0392000000000001</v>
      </c>
      <c r="D964" s="35">
        <v>15.88</v>
      </c>
    </row>
    <row r="965" spans="2:4">
      <c r="B965" s="34">
        <v>38329</v>
      </c>
      <c r="C965" s="35">
        <v>3.0306999999999999</v>
      </c>
      <c r="D965" s="35">
        <v>15.88</v>
      </c>
    </row>
    <row r="966" spans="2:4">
      <c r="B966" s="36" t="s">
        <v>549</v>
      </c>
      <c r="C966" s="35">
        <v>3.0234999999999999</v>
      </c>
      <c r="D966" s="35">
        <v>15.88</v>
      </c>
    </row>
    <row r="967" spans="2:4">
      <c r="B967" s="36" t="s">
        <v>550</v>
      </c>
      <c r="C967" s="35">
        <v>3.0146000000000002</v>
      </c>
      <c r="D967" s="35">
        <v>15.88</v>
      </c>
    </row>
    <row r="968" spans="2:4">
      <c r="B968" s="36" t="s">
        <v>551</v>
      </c>
      <c r="C968" s="35">
        <v>2.9988999999999999</v>
      </c>
      <c r="D968" s="35">
        <v>15.88</v>
      </c>
    </row>
    <row r="969" spans="2:4">
      <c r="B969" s="36" t="s">
        <v>552</v>
      </c>
      <c r="C969" s="35">
        <v>2.9922</v>
      </c>
      <c r="D969" s="35">
        <v>15.87</v>
      </c>
    </row>
    <row r="970" spans="2:4">
      <c r="B970" s="36" t="s">
        <v>553</v>
      </c>
      <c r="C970" s="35">
        <v>2.9792999999999998</v>
      </c>
      <c r="D970" s="35">
        <v>15.86</v>
      </c>
    </row>
    <row r="971" spans="2:4">
      <c r="B971" s="36" t="s">
        <v>554</v>
      </c>
      <c r="C971" s="35">
        <v>2.9742000000000002</v>
      </c>
      <c r="D971" s="35">
        <v>15.85</v>
      </c>
    </row>
    <row r="972" spans="2:4">
      <c r="B972" s="36" t="s">
        <v>555</v>
      </c>
      <c r="C972" s="35">
        <v>2.9687000000000001</v>
      </c>
      <c r="D972" s="35">
        <v>15.84</v>
      </c>
    </row>
    <row r="973" spans="2:4">
      <c r="B973" s="36" t="s">
        <v>556</v>
      </c>
      <c r="C973" s="35">
        <v>2.9575999999999998</v>
      </c>
      <c r="D973" s="35">
        <v>15.83</v>
      </c>
    </row>
    <row r="974" spans="2:4">
      <c r="B974" s="36" t="s">
        <v>557</v>
      </c>
      <c r="C974" s="35">
        <v>2.9512</v>
      </c>
      <c r="D974" s="35">
        <v>15.84</v>
      </c>
    </row>
    <row r="975" spans="2:4">
      <c r="B975" s="36" t="s">
        <v>558</v>
      </c>
      <c r="C975" s="35">
        <v>2.9540999999999999</v>
      </c>
      <c r="D975" s="35">
        <v>15.86</v>
      </c>
    </row>
    <row r="976" spans="2:4">
      <c r="B976" s="36" t="s">
        <v>559</v>
      </c>
      <c r="C976" s="35">
        <v>2.9571000000000001</v>
      </c>
      <c r="D976" s="35">
        <v>15.88</v>
      </c>
    </row>
    <row r="977" spans="2:4">
      <c r="B977" s="36" t="s">
        <v>560</v>
      </c>
      <c r="C977" s="35">
        <v>2.9487999999999999</v>
      </c>
      <c r="D977" s="35">
        <v>15.91</v>
      </c>
    </row>
    <row r="978" spans="2:4">
      <c r="B978" s="36" t="s">
        <v>561</v>
      </c>
      <c r="C978" s="35">
        <v>2.9338000000000002</v>
      </c>
      <c r="D978" s="35">
        <v>15.91</v>
      </c>
    </row>
    <row r="979" spans="2:4">
      <c r="B979" s="34">
        <v>37995</v>
      </c>
      <c r="C979" s="35">
        <v>2.9298000000000002</v>
      </c>
      <c r="D979" s="35">
        <v>15.92</v>
      </c>
    </row>
    <row r="980" spans="2:4">
      <c r="B980" s="34">
        <v>38026</v>
      </c>
      <c r="C980" s="35">
        <v>2.9361000000000002</v>
      </c>
      <c r="D980" s="35">
        <v>15.92</v>
      </c>
    </row>
    <row r="981" spans="2:4">
      <c r="B981" s="34">
        <v>38055</v>
      </c>
      <c r="C981" s="35">
        <v>2.9289000000000001</v>
      </c>
      <c r="D981" s="35">
        <v>15.92</v>
      </c>
    </row>
    <row r="982" spans="2:4">
      <c r="B982" s="34">
        <v>38147</v>
      </c>
      <c r="C982" s="35">
        <v>2.9142000000000001</v>
      </c>
      <c r="D982" s="35">
        <v>15.92</v>
      </c>
    </row>
    <row r="983" spans="2:4">
      <c r="B983" s="34">
        <v>38208</v>
      </c>
      <c r="C983" s="35">
        <v>2.9014000000000002</v>
      </c>
      <c r="D983" s="35">
        <v>15.93</v>
      </c>
    </row>
    <row r="984" spans="2:4">
      <c r="B984" s="34">
        <v>38239</v>
      </c>
      <c r="C984" s="35">
        <v>2.9028</v>
      </c>
      <c r="D984" s="35">
        <v>15.93</v>
      </c>
    </row>
    <row r="985" spans="2:4">
      <c r="B985" s="34">
        <v>38269</v>
      </c>
      <c r="C985" s="35">
        <v>2.8988</v>
      </c>
      <c r="D985" s="35">
        <v>15.94</v>
      </c>
    </row>
    <row r="986" spans="2:4">
      <c r="B986" s="36" t="s">
        <v>562</v>
      </c>
      <c r="C986" s="35">
        <v>2.9060000000000001</v>
      </c>
      <c r="D986" s="35">
        <v>15.95</v>
      </c>
    </row>
    <row r="987" spans="2:4">
      <c r="B987" s="36" t="s">
        <v>563</v>
      </c>
      <c r="C987" s="35">
        <v>2.9125000000000001</v>
      </c>
      <c r="D987" s="35">
        <v>15.97</v>
      </c>
    </row>
    <row r="988" spans="2:4">
      <c r="B988" s="36" t="s">
        <v>564</v>
      </c>
      <c r="C988" s="35">
        <v>2.9041999999999999</v>
      </c>
      <c r="D988" s="35">
        <v>15.97</v>
      </c>
    </row>
    <row r="989" spans="2:4">
      <c r="B989" s="36" t="s">
        <v>565</v>
      </c>
      <c r="C989" s="35">
        <v>2.8892000000000002</v>
      </c>
      <c r="D989" s="35">
        <v>16.22</v>
      </c>
    </row>
    <row r="990" spans="2:4">
      <c r="B990" s="36" t="s">
        <v>566</v>
      </c>
      <c r="C990" s="35">
        <v>2.8744000000000001</v>
      </c>
      <c r="D990" s="35">
        <v>16.23</v>
      </c>
    </row>
    <row r="991" spans="2:4">
      <c r="B991" s="36" t="s">
        <v>567</v>
      </c>
      <c r="C991" s="35">
        <v>2.8675999999999999</v>
      </c>
      <c r="D991" s="35">
        <v>16.239999999999998</v>
      </c>
    </row>
    <row r="992" spans="2:4">
      <c r="B992" s="36" t="s">
        <v>568</v>
      </c>
      <c r="C992" s="35">
        <v>2.8736999999999999</v>
      </c>
      <c r="D992" s="35">
        <v>16.239999999999998</v>
      </c>
    </row>
    <row r="993" spans="2:4">
      <c r="B993" s="36" t="s">
        <v>569</v>
      </c>
      <c r="C993" s="35">
        <v>2.8677000000000001</v>
      </c>
      <c r="D993" s="35">
        <v>16.239999999999998</v>
      </c>
    </row>
    <row r="994" spans="2:4">
      <c r="B994" s="36" t="s">
        <v>570</v>
      </c>
      <c r="C994" s="35">
        <v>2.8725000000000001</v>
      </c>
      <c r="D994" s="35">
        <v>16.239999999999998</v>
      </c>
    </row>
    <row r="995" spans="2:4">
      <c r="B995" s="36" t="s">
        <v>571</v>
      </c>
      <c r="C995" s="35">
        <v>2.8734999999999999</v>
      </c>
      <c r="D995" s="35">
        <v>16.239999999999998</v>
      </c>
    </row>
    <row r="996" spans="2:4">
      <c r="B996" s="36" t="s">
        <v>572</v>
      </c>
      <c r="C996" s="35">
        <v>2.8727999999999998</v>
      </c>
      <c r="D996" s="35">
        <v>16.239999999999998</v>
      </c>
    </row>
    <row r="997" spans="2:4">
      <c r="B997" s="36" t="s">
        <v>573</v>
      </c>
      <c r="C997" s="35">
        <v>2.8692000000000002</v>
      </c>
      <c r="D997" s="35">
        <v>16.239999999999998</v>
      </c>
    </row>
    <row r="998" spans="2:4">
      <c r="B998" s="36" t="s">
        <v>574</v>
      </c>
      <c r="C998" s="35">
        <v>2.8601999999999999</v>
      </c>
      <c r="D998" s="35">
        <v>16.23</v>
      </c>
    </row>
    <row r="999" spans="2:4">
      <c r="B999" s="36" t="s">
        <v>575</v>
      </c>
      <c r="C999" s="35">
        <v>2.8586</v>
      </c>
      <c r="D999" s="35">
        <v>16.239999999999998</v>
      </c>
    </row>
    <row r="1000" spans="2:4">
      <c r="B1000" s="34">
        <v>37996</v>
      </c>
      <c r="C1000" s="35">
        <v>2.8513000000000002</v>
      </c>
      <c r="D1000" s="35">
        <v>16.23</v>
      </c>
    </row>
    <row r="1001" spans="2:4">
      <c r="B1001" s="34">
        <v>38087</v>
      </c>
      <c r="C1001" s="35">
        <v>2.8264999999999998</v>
      </c>
      <c r="D1001" s="35">
        <v>16.22</v>
      </c>
    </row>
    <row r="1002" spans="2:4">
      <c r="B1002" s="34">
        <v>38117</v>
      </c>
      <c r="C1002" s="35">
        <v>2.8241000000000001</v>
      </c>
      <c r="D1002" s="35">
        <v>16.2</v>
      </c>
    </row>
    <row r="1003" spans="2:4">
      <c r="B1003" s="34">
        <v>38148</v>
      </c>
      <c r="C1003" s="35">
        <v>2.8361999999999998</v>
      </c>
      <c r="D1003" s="35">
        <v>16.22</v>
      </c>
    </row>
    <row r="1004" spans="2:4">
      <c r="B1004" s="34">
        <v>38178</v>
      </c>
      <c r="C1004" s="35">
        <v>2.8517999999999999</v>
      </c>
      <c r="D1004" s="35">
        <v>16.23</v>
      </c>
    </row>
    <row r="1005" spans="2:4">
      <c r="B1005" s="34">
        <v>38209</v>
      </c>
      <c r="C1005" s="35">
        <v>2.8250999999999999</v>
      </c>
      <c r="D1005" s="35">
        <v>16.239999999999998</v>
      </c>
    </row>
    <row r="1006" spans="2:4">
      <c r="B1006" s="34">
        <v>38301</v>
      </c>
      <c r="C1006" s="35">
        <v>2.8317999999999999</v>
      </c>
      <c r="D1006" s="35">
        <v>16.239999999999998</v>
      </c>
    </row>
    <row r="1007" spans="2:4">
      <c r="B1007" s="36" t="s">
        <v>576</v>
      </c>
      <c r="C1007" s="35">
        <v>2.8374000000000001</v>
      </c>
      <c r="D1007" s="35">
        <v>16.239999999999998</v>
      </c>
    </row>
    <row r="1008" spans="2:4">
      <c r="B1008" s="36" t="s">
        <v>577</v>
      </c>
      <c r="C1008" s="35">
        <v>2.8631000000000002</v>
      </c>
      <c r="D1008" s="35">
        <v>16.239999999999998</v>
      </c>
    </row>
    <row r="1009" spans="2:4">
      <c r="B1009" s="36" t="s">
        <v>578</v>
      </c>
      <c r="C1009" s="35">
        <v>2.8622999999999998</v>
      </c>
      <c r="D1009" s="35">
        <v>16.239999999999998</v>
      </c>
    </row>
    <row r="1010" spans="2:4">
      <c r="B1010" s="36" t="s">
        <v>579</v>
      </c>
      <c r="C1010" s="35">
        <v>2.8546999999999998</v>
      </c>
      <c r="D1010" s="35">
        <v>16.239999999999998</v>
      </c>
    </row>
    <row r="1011" spans="2:4">
      <c r="B1011" s="36" t="s">
        <v>580</v>
      </c>
      <c r="C1011" s="35">
        <v>2.8706</v>
      </c>
      <c r="D1011" s="35">
        <v>16.239999999999998</v>
      </c>
    </row>
    <row r="1012" spans="2:4">
      <c r="B1012" s="36" t="s">
        <v>581</v>
      </c>
      <c r="C1012" s="35">
        <v>2.8847</v>
      </c>
      <c r="D1012" s="35">
        <v>16.239999999999998</v>
      </c>
    </row>
    <row r="1013" spans="2:4">
      <c r="B1013" s="36" t="s">
        <v>582</v>
      </c>
      <c r="C1013" s="35">
        <v>2.8534999999999999</v>
      </c>
      <c r="D1013" s="35">
        <v>16.739999999999998</v>
      </c>
    </row>
    <row r="1014" spans="2:4">
      <c r="B1014" s="36" t="s">
        <v>583</v>
      </c>
      <c r="C1014" s="35">
        <v>2.8489</v>
      </c>
      <c r="D1014" s="35">
        <v>16.739999999999998</v>
      </c>
    </row>
    <row r="1015" spans="2:4">
      <c r="B1015" s="36" t="s">
        <v>584</v>
      </c>
      <c r="C1015" s="35">
        <v>2.8816999999999999</v>
      </c>
      <c r="D1015" s="35">
        <v>16.739999999999998</v>
      </c>
    </row>
    <row r="1016" spans="2:4">
      <c r="B1016" s="36" t="s">
        <v>585</v>
      </c>
      <c r="C1016" s="35">
        <v>2.8729</v>
      </c>
      <c r="D1016" s="35">
        <v>16.739999999999998</v>
      </c>
    </row>
    <row r="1017" spans="2:4">
      <c r="B1017" s="36" t="s">
        <v>586</v>
      </c>
      <c r="C1017" s="35">
        <v>2.8584999999999998</v>
      </c>
      <c r="D1017" s="35">
        <v>16.739999999999998</v>
      </c>
    </row>
    <row r="1018" spans="2:4">
      <c r="B1018" s="36" t="s">
        <v>587</v>
      </c>
      <c r="C1018" s="35">
        <v>2.8654999999999999</v>
      </c>
      <c r="D1018" s="35">
        <v>16.739999999999998</v>
      </c>
    </row>
    <row r="1019" spans="2:4">
      <c r="B1019" s="36" t="s">
        <v>588</v>
      </c>
      <c r="C1019" s="35">
        <v>2.8565</v>
      </c>
      <c r="D1019" s="35">
        <v>16.739999999999998</v>
      </c>
    </row>
    <row r="1020" spans="2:4">
      <c r="B1020" s="34">
        <v>37997</v>
      </c>
      <c r="C1020" s="35">
        <v>2.859</v>
      </c>
      <c r="D1020" s="35">
        <v>16.739999999999998</v>
      </c>
    </row>
    <row r="1021" spans="2:4">
      <c r="B1021" s="34">
        <v>38057</v>
      </c>
      <c r="C1021" s="35">
        <v>2.8304</v>
      </c>
      <c r="D1021" s="35">
        <v>16.73</v>
      </c>
    </row>
    <row r="1022" spans="2:4">
      <c r="B1022" s="34">
        <v>38088</v>
      </c>
      <c r="C1022" s="35">
        <v>2.8210999999999999</v>
      </c>
      <c r="D1022" s="35">
        <v>16.73</v>
      </c>
    </row>
    <row r="1023" spans="2:4">
      <c r="B1023" s="34">
        <v>38118</v>
      </c>
      <c r="C1023" s="35">
        <v>2.8186</v>
      </c>
      <c r="D1023" s="35">
        <v>16.73</v>
      </c>
    </row>
    <row r="1024" spans="2:4">
      <c r="B1024" s="34">
        <v>38210</v>
      </c>
      <c r="C1024" s="35">
        <v>2.8298999999999999</v>
      </c>
      <c r="D1024" s="35">
        <v>16.739999999999998</v>
      </c>
    </row>
    <row r="1025" spans="2:4">
      <c r="B1025" s="34">
        <v>38241</v>
      </c>
      <c r="C1025" s="35">
        <v>2.8287</v>
      </c>
      <c r="D1025" s="35">
        <v>16.739999999999998</v>
      </c>
    </row>
    <row r="1026" spans="2:4">
      <c r="B1026" s="34">
        <v>38271</v>
      </c>
      <c r="C1026" s="35">
        <v>2.8209</v>
      </c>
      <c r="D1026" s="35">
        <v>16.739999999999998</v>
      </c>
    </row>
    <row r="1027" spans="2:4">
      <c r="B1027" s="34">
        <v>38302</v>
      </c>
      <c r="C1027" s="35">
        <v>2.82</v>
      </c>
      <c r="D1027" s="35">
        <v>16.739999999999998</v>
      </c>
    </row>
    <row r="1028" spans="2:4">
      <c r="B1028" s="34">
        <v>38332</v>
      </c>
      <c r="C1028" s="35">
        <v>2.7991000000000001</v>
      </c>
      <c r="D1028" s="35">
        <v>16.739999999999998</v>
      </c>
    </row>
    <row r="1029" spans="2:4">
      <c r="B1029" s="36" t="s">
        <v>589</v>
      </c>
      <c r="C1029" s="35">
        <v>2.7856000000000001</v>
      </c>
      <c r="D1029" s="35">
        <v>16.739999999999998</v>
      </c>
    </row>
    <row r="1030" spans="2:4">
      <c r="B1030" s="36" t="s">
        <v>590</v>
      </c>
      <c r="C1030" s="35">
        <v>2.7673999999999999</v>
      </c>
      <c r="D1030" s="35">
        <v>16.739999999999998</v>
      </c>
    </row>
    <row r="1031" spans="2:4">
      <c r="B1031" s="36" t="s">
        <v>591</v>
      </c>
      <c r="C1031" s="35">
        <v>2.7603</v>
      </c>
      <c r="D1031" s="35">
        <v>17.239999999999998</v>
      </c>
    </row>
    <row r="1032" spans="2:4">
      <c r="B1032" s="36" t="s">
        <v>592</v>
      </c>
      <c r="C1032" s="35">
        <v>2.7637</v>
      </c>
      <c r="D1032" s="35">
        <v>17.239999999999998</v>
      </c>
    </row>
    <row r="1033" spans="2:4">
      <c r="B1033" s="36" t="s">
        <v>593</v>
      </c>
      <c r="C1033" s="35">
        <v>2.7677999999999998</v>
      </c>
      <c r="D1033" s="35">
        <v>17.23</v>
      </c>
    </row>
    <row r="1034" spans="2:4">
      <c r="B1034" s="36" t="s">
        <v>594</v>
      </c>
      <c r="C1034" s="35">
        <v>2.7446000000000002</v>
      </c>
      <c r="D1034" s="35">
        <v>17.23</v>
      </c>
    </row>
    <row r="1035" spans="2:4">
      <c r="B1035" s="36" t="s">
        <v>595</v>
      </c>
      <c r="C1035" s="35">
        <v>2.7484999999999999</v>
      </c>
      <c r="D1035" s="35">
        <v>17.239999999999998</v>
      </c>
    </row>
    <row r="1036" spans="2:4">
      <c r="B1036" s="36" t="s">
        <v>596</v>
      </c>
      <c r="C1036" s="35">
        <v>2.7511000000000001</v>
      </c>
      <c r="D1036" s="35">
        <v>17.23</v>
      </c>
    </row>
    <row r="1037" spans="2:4">
      <c r="B1037" s="36" t="s">
        <v>597</v>
      </c>
      <c r="C1037" s="35">
        <v>2.7332000000000001</v>
      </c>
      <c r="D1037" s="35">
        <v>17.22</v>
      </c>
    </row>
    <row r="1038" spans="2:4">
      <c r="B1038" s="36" t="s">
        <v>598</v>
      </c>
      <c r="C1038" s="35">
        <v>2.7402000000000002</v>
      </c>
      <c r="D1038" s="35">
        <v>17.22</v>
      </c>
    </row>
    <row r="1039" spans="2:4">
      <c r="B1039" s="36" t="s">
        <v>599</v>
      </c>
      <c r="C1039" s="35">
        <v>2.7307000000000001</v>
      </c>
      <c r="D1039" s="35">
        <v>17.21</v>
      </c>
    </row>
    <row r="1040" spans="2:4">
      <c r="B1040" s="34">
        <v>37998</v>
      </c>
      <c r="C1040" s="35">
        <v>2.7145000000000001</v>
      </c>
      <c r="D1040" s="35">
        <v>17.23</v>
      </c>
    </row>
    <row r="1041" spans="2:4">
      <c r="B1041" s="34">
        <v>38029</v>
      </c>
      <c r="C1041" s="35">
        <v>2.7239</v>
      </c>
      <c r="D1041" s="35">
        <v>17.23</v>
      </c>
    </row>
    <row r="1042" spans="2:4">
      <c r="B1042" s="34">
        <v>38058</v>
      </c>
      <c r="C1042" s="35">
        <v>2.7094999999999998</v>
      </c>
      <c r="D1042" s="35">
        <v>17.23</v>
      </c>
    </row>
    <row r="1043" spans="2:4">
      <c r="B1043" s="34">
        <v>38150</v>
      </c>
      <c r="C1043" s="35">
        <v>2.7185999999999999</v>
      </c>
      <c r="D1043" s="35">
        <v>17.239999999999998</v>
      </c>
    </row>
    <row r="1044" spans="2:4">
      <c r="B1044" s="34">
        <v>38180</v>
      </c>
      <c r="C1044" s="35">
        <v>2.7322000000000002</v>
      </c>
      <c r="D1044" s="35">
        <v>17.239999999999998</v>
      </c>
    </row>
    <row r="1045" spans="2:4">
      <c r="B1045" s="34">
        <v>38211</v>
      </c>
      <c r="C1045" s="35">
        <v>2.7664</v>
      </c>
      <c r="D1045" s="35">
        <v>17.239999999999998</v>
      </c>
    </row>
    <row r="1046" spans="2:4">
      <c r="B1046" s="34">
        <v>38242</v>
      </c>
      <c r="C1046" s="35">
        <v>2.7744</v>
      </c>
      <c r="D1046" s="35">
        <v>17.239999999999998</v>
      </c>
    </row>
    <row r="1047" spans="2:4">
      <c r="B1047" s="34">
        <v>38272</v>
      </c>
      <c r="C1047" s="35">
        <v>2.7867000000000002</v>
      </c>
      <c r="D1047" s="35">
        <v>17.239999999999998</v>
      </c>
    </row>
    <row r="1048" spans="2:4">
      <c r="B1048" s="36" t="s">
        <v>600</v>
      </c>
      <c r="C1048" s="35">
        <v>2.7696999999999998</v>
      </c>
      <c r="D1048" s="35">
        <v>17.239999999999998</v>
      </c>
    </row>
    <row r="1049" spans="2:4">
      <c r="B1049" s="36" t="s">
        <v>601</v>
      </c>
      <c r="C1049" s="35">
        <v>2.758</v>
      </c>
      <c r="D1049" s="35">
        <v>17.239999999999998</v>
      </c>
    </row>
    <row r="1050" spans="2:4">
      <c r="B1050" s="36" t="s">
        <v>602</v>
      </c>
      <c r="C1050" s="35">
        <v>2.7507999999999999</v>
      </c>
      <c r="D1050" s="35">
        <v>17.25</v>
      </c>
    </row>
    <row r="1051" spans="2:4">
      <c r="B1051" s="36" t="s">
        <v>603</v>
      </c>
      <c r="C1051" s="35">
        <v>2.7292999999999998</v>
      </c>
      <c r="D1051" s="35">
        <v>17.739999999999998</v>
      </c>
    </row>
    <row r="1052" spans="2:4">
      <c r="B1052" s="36" t="s">
        <v>604</v>
      </c>
      <c r="C1052" s="35">
        <v>2.7246999999999999</v>
      </c>
      <c r="D1052" s="35">
        <v>17.739999999999998</v>
      </c>
    </row>
    <row r="1053" spans="2:4">
      <c r="B1053" s="36" t="s">
        <v>605</v>
      </c>
      <c r="C1053" s="35">
        <v>2.6926999999999999</v>
      </c>
      <c r="D1053" s="35">
        <v>17.739999999999998</v>
      </c>
    </row>
    <row r="1054" spans="2:4">
      <c r="B1054" s="36" t="s">
        <v>606</v>
      </c>
      <c r="C1054" s="35">
        <v>2.6892</v>
      </c>
      <c r="D1054" s="35">
        <v>17.739999999999998</v>
      </c>
    </row>
    <row r="1055" spans="2:4">
      <c r="B1055" s="36" t="s">
        <v>607</v>
      </c>
      <c r="C1055" s="35">
        <v>2.6989999999999998</v>
      </c>
      <c r="D1055" s="35">
        <v>17.739999999999998</v>
      </c>
    </row>
    <row r="1056" spans="2:4">
      <c r="B1056" s="36" t="s">
        <v>608</v>
      </c>
      <c r="C1056" s="35">
        <v>2.7067000000000001</v>
      </c>
      <c r="D1056" s="35">
        <v>17.739999999999998</v>
      </c>
    </row>
    <row r="1057" spans="1:8">
      <c r="B1057" s="36" t="s">
        <v>609</v>
      </c>
      <c r="C1057" s="35">
        <v>2.6911999999999998</v>
      </c>
      <c r="D1057" s="35">
        <v>17.739999999999998</v>
      </c>
    </row>
    <row r="1058" spans="1:8">
      <c r="B1058" s="36" t="s">
        <v>610</v>
      </c>
      <c r="C1058" s="35">
        <v>2.6983000000000001</v>
      </c>
      <c r="D1058" s="35">
        <v>17.739999999999998</v>
      </c>
    </row>
    <row r="1059" spans="1:8">
      <c r="B1059" s="36" t="s">
        <v>611</v>
      </c>
      <c r="C1059" s="35">
        <v>2.6894999999999998</v>
      </c>
      <c r="D1059" s="35">
        <v>17.739999999999998</v>
      </c>
    </row>
    <row r="1060" spans="1:8">
      <c r="B1060" s="36" t="s">
        <v>612</v>
      </c>
      <c r="C1060" s="35">
        <v>2.6836000000000002</v>
      </c>
      <c r="D1060" s="35">
        <v>17.739999999999998</v>
      </c>
    </row>
    <row r="1061" spans="1:8">
      <c r="B1061" s="36" t="s">
        <v>613</v>
      </c>
      <c r="C1061" s="35">
        <v>2.6543999999999999</v>
      </c>
      <c r="D1061" s="35">
        <v>17.75</v>
      </c>
    </row>
    <row r="1062" spans="1:8">
      <c r="A1062" s="5">
        <v>0</v>
      </c>
      <c r="B1062" s="36" t="s">
        <v>614</v>
      </c>
      <c r="C1062" s="35">
        <v>2.6543999999999999</v>
      </c>
      <c r="D1062" s="35">
        <v>17.75</v>
      </c>
      <c r="E1062" s="66" t="s">
        <v>1978</v>
      </c>
      <c r="F1062" s="66"/>
      <c r="G1062" s="66"/>
      <c r="H1062" s="66"/>
    </row>
    <row r="1063" spans="1:8">
      <c r="B1063" s="1"/>
      <c r="C1063" s="3"/>
      <c r="D1063" s="3"/>
      <c r="E1063" s="62" t="s">
        <v>1968</v>
      </c>
      <c r="F1063" s="62"/>
      <c r="G1063" s="62" t="s">
        <v>1969</v>
      </c>
      <c r="H1063" s="62"/>
    </row>
    <row r="1064" spans="1:8">
      <c r="A1064" s="5">
        <v>0</v>
      </c>
      <c r="B1064" s="31">
        <v>38412</v>
      </c>
      <c r="C1064" s="32">
        <v>2.6682000000000001</v>
      </c>
      <c r="D1064" s="32">
        <v>17.739999999999998</v>
      </c>
      <c r="E1064" s="49" t="s">
        <v>1970</v>
      </c>
      <c r="F1064" s="50">
        <f>AVERAGE(C1064:C1314)</f>
        <v>2.4340872509960145</v>
      </c>
      <c r="G1064" s="49" t="s">
        <v>1970</v>
      </c>
      <c r="H1064" s="50">
        <f>AVERAGE(D1064:D1314)</f>
        <v>19.134223107569664</v>
      </c>
    </row>
    <row r="1065" spans="1:8">
      <c r="B1065" s="31">
        <v>38443</v>
      </c>
      <c r="C1065" s="32">
        <v>2.6886999999999999</v>
      </c>
      <c r="D1065" s="32">
        <v>17.739999999999998</v>
      </c>
      <c r="E1065" s="49" t="s">
        <v>1971</v>
      </c>
      <c r="F1065" s="50">
        <f>MEDIAN(C1064:C1314)</f>
        <v>2.3904999999999998</v>
      </c>
      <c r="G1065" s="49" t="s">
        <v>1971</v>
      </c>
      <c r="H1065" s="50">
        <f>MEDIAN(D1064:D1314)</f>
        <v>19.45</v>
      </c>
    </row>
    <row r="1066" spans="1:8">
      <c r="B1066" s="31">
        <v>38473</v>
      </c>
      <c r="C1066" s="32">
        <v>2.7096</v>
      </c>
      <c r="D1066" s="32">
        <v>17.739999999999998</v>
      </c>
      <c r="E1066" s="49" t="s">
        <v>1972</v>
      </c>
      <c r="F1066" s="50">
        <f>MIN(C1064:C1314)</f>
        <v>2.1633</v>
      </c>
      <c r="G1066" s="49" t="s">
        <v>1972</v>
      </c>
      <c r="H1066" s="50">
        <f>MIN(D1064:D1314)</f>
        <v>17.739999999999998</v>
      </c>
    </row>
    <row r="1067" spans="1:8">
      <c r="B1067" s="31">
        <v>38504</v>
      </c>
      <c r="C1067" s="32">
        <v>2.7206999999999999</v>
      </c>
      <c r="D1067" s="32">
        <v>17.739999999999998</v>
      </c>
      <c r="E1067" s="49" t="s">
        <v>1973</v>
      </c>
      <c r="F1067" s="50">
        <f>MAX(C1064:C1314)</f>
        <v>2.7621000000000002</v>
      </c>
      <c r="G1067" s="49" t="s">
        <v>1973</v>
      </c>
      <c r="H1067" s="50">
        <f>MAX(D1064:D1314)</f>
        <v>19.77</v>
      </c>
    </row>
    <row r="1068" spans="1:8">
      <c r="B1068" s="31">
        <v>38534</v>
      </c>
      <c r="C1068" s="32">
        <v>2.7031999999999998</v>
      </c>
      <c r="D1068" s="32">
        <v>17.739999999999998</v>
      </c>
      <c r="E1068" s="49" t="s">
        <v>1974</v>
      </c>
      <c r="F1068" s="51">
        <f>_xlfn.STDEV.P(C1064:C1314)</f>
        <v>0.16723715583459969</v>
      </c>
      <c r="G1068" s="49" t="s">
        <v>1974</v>
      </c>
      <c r="H1068" s="51">
        <f>_xlfn.STDEV.P(D1064:D1314)</f>
        <v>0.63127873610101215</v>
      </c>
    </row>
    <row r="1069" spans="1:8">
      <c r="B1069" s="31">
        <v>38626</v>
      </c>
      <c r="C1069" s="32">
        <v>2.6972999999999998</v>
      </c>
      <c r="D1069" s="32">
        <v>17.739999999999998</v>
      </c>
    </row>
    <row r="1070" spans="1:8">
      <c r="B1070" s="31">
        <v>38657</v>
      </c>
      <c r="C1070" s="32">
        <v>2.7105999999999999</v>
      </c>
      <c r="D1070" s="32">
        <v>17.739999999999998</v>
      </c>
    </row>
    <row r="1071" spans="1:8">
      <c r="B1071" s="31">
        <v>38687</v>
      </c>
      <c r="C1071" s="32">
        <v>2.7113</v>
      </c>
      <c r="D1071" s="32">
        <v>17.739999999999998</v>
      </c>
    </row>
    <row r="1072" spans="1:8">
      <c r="B1072" s="33" t="s">
        <v>615</v>
      </c>
      <c r="C1072" s="32">
        <v>2.7010999999999998</v>
      </c>
      <c r="D1072" s="32">
        <v>17.739999999999998</v>
      </c>
    </row>
    <row r="1073" spans="2:4">
      <c r="B1073" s="33" t="s">
        <v>616</v>
      </c>
      <c r="C1073" s="32">
        <v>2.7073999999999998</v>
      </c>
      <c r="D1073" s="32">
        <v>17.739999999999998</v>
      </c>
    </row>
    <row r="1074" spans="2:4">
      <c r="B1074" s="33" t="s">
        <v>617</v>
      </c>
      <c r="C1074" s="32">
        <v>2.7006999999999999</v>
      </c>
      <c r="D1074" s="32">
        <v>17.739999999999998</v>
      </c>
    </row>
    <row r="1075" spans="2:4">
      <c r="B1075" s="33" t="s">
        <v>618</v>
      </c>
      <c r="C1075" s="32">
        <v>2.7139000000000002</v>
      </c>
      <c r="D1075" s="32">
        <v>17.739999999999998</v>
      </c>
    </row>
    <row r="1076" spans="2:4">
      <c r="B1076" s="33" t="s">
        <v>619</v>
      </c>
      <c r="C1076" s="32">
        <v>2.7185000000000001</v>
      </c>
      <c r="D1076" s="32">
        <v>17.75</v>
      </c>
    </row>
    <row r="1077" spans="2:4">
      <c r="B1077" s="33" t="s">
        <v>620</v>
      </c>
      <c r="C1077" s="32">
        <v>2.7222</v>
      </c>
      <c r="D1077" s="32">
        <v>18.239999999999998</v>
      </c>
    </row>
    <row r="1078" spans="2:4">
      <c r="B1078" s="33" t="s">
        <v>621</v>
      </c>
      <c r="C1078" s="32">
        <v>2.6999</v>
      </c>
      <c r="D1078" s="32">
        <v>18.239999999999998</v>
      </c>
    </row>
    <row r="1079" spans="2:4">
      <c r="B1079" s="33" t="s">
        <v>622</v>
      </c>
      <c r="C1079" s="32">
        <v>2.6779999999999999</v>
      </c>
      <c r="D1079" s="32">
        <v>18.239999999999998</v>
      </c>
    </row>
    <row r="1080" spans="2:4">
      <c r="B1080" s="33" t="s">
        <v>623</v>
      </c>
      <c r="C1080" s="32">
        <v>2.6793999999999998</v>
      </c>
      <c r="D1080" s="32">
        <v>18.239999999999998</v>
      </c>
    </row>
    <row r="1081" spans="2:4">
      <c r="B1081" s="33" t="s">
        <v>624</v>
      </c>
      <c r="C1081" s="32">
        <v>2.6747999999999998</v>
      </c>
      <c r="D1081" s="32">
        <v>18.239999999999998</v>
      </c>
    </row>
    <row r="1082" spans="2:4">
      <c r="B1082" s="33" t="s">
        <v>625</v>
      </c>
      <c r="C1082" s="32">
        <v>2.6644999999999999</v>
      </c>
      <c r="D1082" s="32">
        <v>18.239999999999998</v>
      </c>
    </row>
    <row r="1083" spans="2:4">
      <c r="B1083" s="33" t="s">
        <v>626</v>
      </c>
      <c r="C1083" s="32">
        <v>2.6587000000000001</v>
      </c>
      <c r="D1083" s="32">
        <v>18.239999999999998</v>
      </c>
    </row>
    <row r="1084" spans="2:4">
      <c r="B1084" s="33" t="s">
        <v>627</v>
      </c>
      <c r="C1084" s="32">
        <v>2.6248</v>
      </c>
      <c r="D1084" s="32">
        <v>18.239999999999998</v>
      </c>
    </row>
    <row r="1085" spans="2:4">
      <c r="B1085" s="31">
        <v>38354</v>
      </c>
      <c r="C1085" s="32">
        <v>2.613</v>
      </c>
      <c r="D1085" s="32">
        <v>18.239999999999998</v>
      </c>
    </row>
    <row r="1086" spans="2:4">
      <c r="B1086" s="31">
        <v>38385</v>
      </c>
      <c r="C1086" s="32">
        <v>2.6240000000000001</v>
      </c>
      <c r="D1086" s="32">
        <v>18.25</v>
      </c>
    </row>
    <row r="1087" spans="2:4">
      <c r="B1087" s="31">
        <v>38413</v>
      </c>
      <c r="C1087" s="32">
        <v>2.6034000000000002</v>
      </c>
      <c r="D1087" s="32">
        <v>18.25</v>
      </c>
    </row>
    <row r="1088" spans="2:4">
      <c r="B1088" s="31">
        <v>38444</v>
      </c>
      <c r="C1088" s="32">
        <v>2.6030000000000002</v>
      </c>
      <c r="D1088" s="32">
        <v>18.25</v>
      </c>
    </row>
    <row r="1089" spans="2:4">
      <c r="B1089" s="31">
        <v>38597</v>
      </c>
      <c r="C1089" s="32">
        <v>2.6078000000000001</v>
      </c>
      <c r="D1089" s="32">
        <v>18.25</v>
      </c>
    </row>
    <row r="1090" spans="2:4">
      <c r="B1090" s="31">
        <v>38627</v>
      </c>
      <c r="C1090" s="32">
        <v>2.6122000000000001</v>
      </c>
      <c r="D1090" s="32">
        <v>18.25</v>
      </c>
    </row>
    <row r="1091" spans="2:4">
      <c r="B1091" s="31">
        <v>38658</v>
      </c>
      <c r="C1091" s="32">
        <v>2.6173000000000002</v>
      </c>
      <c r="D1091" s="32">
        <v>18.260000000000002</v>
      </c>
    </row>
    <row r="1092" spans="2:4">
      <c r="B1092" s="33" t="s">
        <v>628</v>
      </c>
      <c r="C1092" s="32">
        <v>2.5834000000000001</v>
      </c>
      <c r="D1092" s="32">
        <v>18.260000000000002</v>
      </c>
    </row>
    <row r="1093" spans="2:4">
      <c r="B1093" s="33" t="s">
        <v>629</v>
      </c>
      <c r="C1093" s="32">
        <v>2.5762</v>
      </c>
      <c r="D1093" s="32">
        <v>18.260000000000002</v>
      </c>
    </row>
    <row r="1094" spans="2:4">
      <c r="B1094" s="33" t="s">
        <v>630</v>
      </c>
      <c r="C1094" s="32">
        <v>2.5926</v>
      </c>
      <c r="D1094" s="32">
        <v>18.260000000000002</v>
      </c>
    </row>
    <row r="1095" spans="2:4">
      <c r="B1095" s="33" t="s">
        <v>631</v>
      </c>
      <c r="C1095" s="32">
        <v>2.5737000000000001</v>
      </c>
      <c r="D1095" s="32">
        <v>18.75</v>
      </c>
    </row>
    <row r="1096" spans="2:4">
      <c r="B1096" s="33" t="s">
        <v>632</v>
      </c>
      <c r="C1096" s="32">
        <v>2.5621</v>
      </c>
      <c r="D1096" s="32">
        <v>18.75</v>
      </c>
    </row>
    <row r="1097" spans="2:4">
      <c r="B1097" s="33" t="s">
        <v>633</v>
      </c>
      <c r="C1097" s="32">
        <v>2.5762</v>
      </c>
      <c r="D1097" s="32">
        <v>18.75</v>
      </c>
    </row>
    <row r="1098" spans="2:4">
      <c r="B1098" s="33" t="s">
        <v>634</v>
      </c>
      <c r="C1098" s="32">
        <v>2.5937000000000001</v>
      </c>
      <c r="D1098" s="32">
        <v>18.75</v>
      </c>
    </row>
    <row r="1099" spans="2:4">
      <c r="B1099" s="33" t="s">
        <v>635</v>
      </c>
      <c r="C1099" s="32">
        <v>2.5857000000000001</v>
      </c>
      <c r="D1099" s="32">
        <v>18.75</v>
      </c>
    </row>
    <row r="1100" spans="2:4">
      <c r="B1100" s="33" t="s">
        <v>636</v>
      </c>
      <c r="C1100" s="32">
        <v>2.6097999999999999</v>
      </c>
      <c r="D1100" s="32">
        <v>18.75</v>
      </c>
    </row>
    <row r="1101" spans="2:4">
      <c r="B1101" s="33" t="s">
        <v>637</v>
      </c>
      <c r="C1101" s="32">
        <v>2.6320000000000001</v>
      </c>
      <c r="D1101" s="32">
        <v>18.75</v>
      </c>
    </row>
    <row r="1102" spans="2:4">
      <c r="B1102" s="33" t="s">
        <v>638</v>
      </c>
      <c r="C1102" s="32">
        <v>2.5950000000000002</v>
      </c>
      <c r="D1102" s="32">
        <v>18.739999999999998</v>
      </c>
    </row>
    <row r="1103" spans="2:4">
      <c r="B1103" s="31">
        <v>38355</v>
      </c>
      <c r="C1103" s="32">
        <v>2.6011000000000002</v>
      </c>
      <c r="D1103" s="32">
        <v>18.739999999999998</v>
      </c>
    </row>
    <row r="1104" spans="2:4">
      <c r="B1104" s="31">
        <v>38386</v>
      </c>
      <c r="C1104" s="32">
        <v>2.6368</v>
      </c>
      <c r="D1104" s="32">
        <v>18.739999999999998</v>
      </c>
    </row>
    <row r="1105" spans="2:4">
      <c r="B1105" s="31">
        <v>38414</v>
      </c>
      <c r="C1105" s="32">
        <v>2.6698</v>
      </c>
      <c r="D1105" s="32">
        <v>18.739999999999998</v>
      </c>
    </row>
    <row r="1106" spans="2:4">
      <c r="B1106" s="31">
        <v>38445</v>
      </c>
      <c r="C1106" s="32">
        <v>2.6615000000000002</v>
      </c>
      <c r="D1106" s="32">
        <v>18.739999999999998</v>
      </c>
    </row>
    <row r="1107" spans="2:4">
      <c r="B1107" s="31">
        <v>38536</v>
      </c>
      <c r="C1107" s="32">
        <v>2.6623999999999999</v>
      </c>
      <c r="D1107" s="32">
        <v>18.75</v>
      </c>
    </row>
    <row r="1108" spans="2:4">
      <c r="B1108" s="31">
        <v>38567</v>
      </c>
      <c r="C1108" s="32">
        <v>2.6934</v>
      </c>
      <c r="D1108" s="32">
        <v>18.75</v>
      </c>
    </row>
    <row r="1109" spans="2:4">
      <c r="B1109" s="31">
        <v>38598</v>
      </c>
      <c r="C1109" s="32">
        <v>2.7113</v>
      </c>
      <c r="D1109" s="32">
        <v>18.75</v>
      </c>
    </row>
    <row r="1110" spans="2:4">
      <c r="B1110" s="31">
        <v>38628</v>
      </c>
      <c r="C1110" s="32">
        <v>2.7319</v>
      </c>
      <c r="D1110" s="32">
        <v>18.75</v>
      </c>
    </row>
    <row r="1111" spans="2:4">
      <c r="B1111" s="31">
        <v>38659</v>
      </c>
      <c r="C1111" s="32">
        <v>2.7021000000000002</v>
      </c>
      <c r="D1111" s="32">
        <v>18.75</v>
      </c>
    </row>
    <row r="1112" spans="2:4">
      <c r="B1112" s="33" t="s">
        <v>639</v>
      </c>
      <c r="C1112" s="32">
        <v>2.7523</v>
      </c>
      <c r="D1112" s="32">
        <v>18.75</v>
      </c>
    </row>
    <row r="1113" spans="2:4">
      <c r="B1113" s="33" t="s">
        <v>640</v>
      </c>
      <c r="C1113" s="32">
        <v>2.7621000000000002</v>
      </c>
      <c r="D1113" s="32">
        <v>18.75</v>
      </c>
    </row>
    <row r="1114" spans="2:4">
      <c r="B1114" s="33" t="s">
        <v>641</v>
      </c>
      <c r="C1114" s="32">
        <v>2.7570000000000001</v>
      </c>
      <c r="D1114" s="32">
        <v>18.75</v>
      </c>
    </row>
    <row r="1115" spans="2:4">
      <c r="B1115" s="33" t="s">
        <v>642</v>
      </c>
      <c r="C1115" s="32">
        <v>2.7522000000000002</v>
      </c>
      <c r="D1115" s="32">
        <v>19.239999999999998</v>
      </c>
    </row>
    <row r="1116" spans="2:4">
      <c r="B1116" s="33" t="s">
        <v>643</v>
      </c>
      <c r="C1116" s="32">
        <v>2.7162999999999999</v>
      </c>
      <c r="D1116" s="32">
        <v>19.239999999999998</v>
      </c>
    </row>
    <row r="1117" spans="2:4">
      <c r="B1117" s="33" t="s">
        <v>644</v>
      </c>
      <c r="C1117" s="32">
        <v>2.7288000000000001</v>
      </c>
      <c r="D1117" s="32">
        <v>19.239999999999998</v>
      </c>
    </row>
    <row r="1118" spans="2:4">
      <c r="B1118" s="33" t="s">
        <v>645</v>
      </c>
      <c r="C1118" s="32">
        <v>2.706</v>
      </c>
      <c r="D1118" s="32">
        <v>19.239999999999998</v>
      </c>
    </row>
    <row r="1119" spans="2:4">
      <c r="B1119" s="33" t="s">
        <v>646</v>
      </c>
      <c r="C1119" s="32">
        <v>2.7403</v>
      </c>
      <c r="D1119" s="32">
        <v>19.239999999999998</v>
      </c>
    </row>
    <row r="1120" spans="2:4">
      <c r="B1120" s="33" t="s">
        <v>647</v>
      </c>
      <c r="C1120" s="32">
        <v>2.7303000000000002</v>
      </c>
      <c r="D1120" s="32">
        <v>19.239999999999998</v>
      </c>
    </row>
    <row r="1121" spans="2:4">
      <c r="B1121" s="33" t="s">
        <v>648</v>
      </c>
      <c r="C1121" s="32">
        <v>2.7385000000000002</v>
      </c>
      <c r="D1121" s="32">
        <v>19.25</v>
      </c>
    </row>
    <row r="1122" spans="2:4">
      <c r="B1122" s="33" t="s">
        <v>649</v>
      </c>
      <c r="C1122" s="32">
        <v>2.7031000000000001</v>
      </c>
      <c r="D1122" s="32">
        <v>19.25</v>
      </c>
    </row>
    <row r="1123" spans="2:4">
      <c r="B1123" s="33" t="s">
        <v>650</v>
      </c>
      <c r="C1123" s="32">
        <v>2.6808000000000001</v>
      </c>
      <c r="D1123" s="32">
        <v>19.25</v>
      </c>
    </row>
    <row r="1124" spans="2:4">
      <c r="B1124" s="33" t="s">
        <v>651</v>
      </c>
      <c r="C1124" s="32">
        <v>2.6661999999999999</v>
      </c>
      <c r="D1124" s="32">
        <v>19.25</v>
      </c>
    </row>
    <row r="1125" spans="2:4">
      <c r="B1125" s="31">
        <v>38356</v>
      </c>
      <c r="C1125" s="32">
        <v>2.6549999999999998</v>
      </c>
      <c r="D1125" s="32">
        <v>19.239999999999998</v>
      </c>
    </row>
    <row r="1126" spans="2:4">
      <c r="B1126" s="31">
        <v>38446</v>
      </c>
      <c r="C1126" s="32">
        <v>2.6598000000000002</v>
      </c>
      <c r="D1126" s="32">
        <v>19.239999999999998</v>
      </c>
    </row>
    <row r="1127" spans="2:4">
      <c r="B1127" s="31">
        <v>38476</v>
      </c>
      <c r="C1127" s="32">
        <v>2.6255000000000002</v>
      </c>
      <c r="D1127" s="32">
        <v>19.239999999999998</v>
      </c>
    </row>
    <row r="1128" spans="2:4">
      <c r="B1128" s="31">
        <v>38507</v>
      </c>
      <c r="C1128" s="32">
        <v>2.6067</v>
      </c>
      <c r="D1128" s="32">
        <v>19.239999999999998</v>
      </c>
    </row>
    <row r="1129" spans="2:4">
      <c r="B1129" s="31">
        <v>38537</v>
      </c>
      <c r="C1129" s="32">
        <v>2.6019000000000001</v>
      </c>
      <c r="D1129" s="32">
        <v>19.239999999999998</v>
      </c>
    </row>
    <row r="1130" spans="2:4">
      <c r="B1130" s="31">
        <v>38568</v>
      </c>
      <c r="C1130" s="32">
        <v>2.5941999999999998</v>
      </c>
      <c r="D1130" s="32">
        <v>19.239999999999998</v>
      </c>
    </row>
    <row r="1131" spans="2:4">
      <c r="B1131" s="31">
        <v>38660</v>
      </c>
      <c r="C1131" s="32">
        <v>2.5783</v>
      </c>
      <c r="D1131" s="32">
        <v>19.239999999999998</v>
      </c>
    </row>
    <row r="1132" spans="2:4">
      <c r="B1132" s="31">
        <v>38690</v>
      </c>
      <c r="C1132" s="32">
        <v>2.5899000000000001</v>
      </c>
      <c r="D1132" s="32">
        <v>19.239999999999998</v>
      </c>
    </row>
    <row r="1133" spans="2:4">
      <c r="B1133" s="33" t="s">
        <v>652</v>
      </c>
      <c r="C1133" s="32">
        <v>2.5598000000000001</v>
      </c>
      <c r="D1133" s="32">
        <v>19.239999999999998</v>
      </c>
    </row>
    <row r="1134" spans="2:4">
      <c r="B1134" s="33" t="s">
        <v>653</v>
      </c>
      <c r="C1134" s="32">
        <v>2.5747</v>
      </c>
      <c r="D1134" s="32">
        <v>19.239999999999998</v>
      </c>
    </row>
    <row r="1135" spans="2:4">
      <c r="B1135" s="33" t="s">
        <v>654</v>
      </c>
      <c r="C1135" s="32">
        <v>2.5971000000000002</v>
      </c>
      <c r="D1135" s="32">
        <v>19.239999999999998</v>
      </c>
    </row>
    <row r="1136" spans="2:4">
      <c r="B1136" s="33" t="s">
        <v>655</v>
      </c>
      <c r="C1136" s="32">
        <v>2.6156999999999999</v>
      </c>
      <c r="D1136" s="32">
        <v>19.239999999999998</v>
      </c>
    </row>
    <row r="1137" spans="2:4">
      <c r="B1137" s="33" t="s">
        <v>656</v>
      </c>
      <c r="C1137" s="32">
        <v>2.5825</v>
      </c>
      <c r="D1137" s="32">
        <v>19.239999999999998</v>
      </c>
    </row>
    <row r="1138" spans="2:4">
      <c r="B1138" s="33" t="s">
        <v>657</v>
      </c>
      <c r="C1138" s="32">
        <v>2.5644999999999998</v>
      </c>
      <c r="D1138" s="32">
        <v>19.239999999999998</v>
      </c>
    </row>
    <row r="1139" spans="2:4">
      <c r="B1139" s="33" t="s">
        <v>658</v>
      </c>
      <c r="C1139" s="32">
        <v>2.5392000000000001</v>
      </c>
      <c r="D1139" s="32">
        <v>19.489999999999998</v>
      </c>
    </row>
    <row r="1140" spans="2:4">
      <c r="B1140" s="33" t="s">
        <v>659</v>
      </c>
      <c r="C1140" s="32">
        <v>2.5308000000000002</v>
      </c>
      <c r="D1140" s="32">
        <v>19.489999999999998</v>
      </c>
    </row>
    <row r="1141" spans="2:4">
      <c r="B1141" s="33" t="s">
        <v>660</v>
      </c>
      <c r="C1141" s="32">
        <v>2.5354999999999999</v>
      </c>
      <c r="D1141" s="32">
        <v>19.489999999999998</v>
      </c>
    </row>
    <row r="1142" spans="2:4">
      <c r="B1142" s="33" t="s">
        <v>661</v>
      </c>
      <c r="C1142" s="32">
        <v>2.5194999999999999</v>
      </c>
      <c r="D1142" s="32">
        <v>19.5</v>
      </c>
    </row>
    <row r="1143" spans="2:4">
      <c r="B1143" s="33" t="s">
        <v>662</v>
      </c>
      <c r="C1143" s="32">
        <v>2.5217000000000001</v>
      </c>
      <c r="D1143" s="32">
        <v>19.5</v>
      </c>
    </row>
    <row r="1144" spans="2:4">
      <c r="B1144" s="33" t="s">
        <v>663</v>
      </c>
      <c r="C1144" s="32">
        <v>2.5312999999999999</v>
      </c>
      <c r="D1144" s="32">
        <v>19.5</v>
      </c>
    </row>
    <row r="1145" spans="2:4">
      <c r="B1145" s="31">
        <v>38388</v>
      </c>
      <c r="C1145" s="32">
        <v>2.5146000000000002</v>
      </c>
      <c r="D1145" s="32">
        <v>19.5</v>
      </c>
    </row>
    <row r="1146" spans="2:4">
      <c r="B1146" s="31">
        <v>38416</v>
      </c>
      <c r="C1146" s="32">
        <v>2.5007000000000001</v>
      </c>
      <c r="D1146" s="32">
        <v>19.510000000000002</v>
      </c>
    </row>
    <row r="1147" spans="2:4">
      <c r="B1147" s="31">
        <v>38447</v>
      </c>
      <c r="C1147" s="32">
        <v>2.4765000000000001</v>
      </c>
      <c r="D1147" s="32">
        <v>19.510000000000002</v>
      </c>
    </row>
    <row r="1148" spans="2:4">
      <c r="B1148" s="31">
        <v>38477</v>
      </c>
      <c r="C1148" s="32">
        <v>2.4687000000000001</v>
      </c>
      <c r="D1148" s="32">
        <v>19.510000000000002</v>
      </c>
    </row>
    <row r="1149" spans="2:4">
      <c r="B1149" s="31">
        <v>38508</v>
      </c>
      <c r="C1149" s="32">
        <v>2.4594</v>
      </c>
      <c r="D1149" s="32">
        <v>19.510000000000002</v>
      </c>
    </row>
    <row r="1150" spans="2:4">
      <c r="B1150" s="31">
        <v>38600</v>
      </c>
      <c r="C1150" s="32">
        <v>2.4538000000000002</v>
      </c>
      <c r="D1150" s="32">
        <v>19.52</v>
      </c>
    </row>
    <row r="1151" spans="2:4">
      <c r="B1151" s="31">
        <v>38630</v>
      </c>
      <c r="C1151" s="32">
        <v>2.4649999999999999</v>
      </c>
      <c r="D1151" s="32">
        <v>19.52</v>
      </c>
    </row>
    <row r="1152" spans="2:4">
      <c r="B1152" s="31">
        <v>38661</v>
      </c>
      <c r="C1152" s="32">
        <v>2.4719000000000002</v>
      </c>
      <c r="D1152" s="32">
        <v>19.52</v>
      </c>
    </row>
    <row r="1153" spans="2:4">
      <c r="B1153" s="31">
        <v>38691</v>
      </c>
      <c r="C1153" s="32">
        <v>2.4647999999999999</v>
      </c>
      <c r="D1153" s="32">
        <v>19.52</v>
      </c>
    </row>
    <row r="1154" spans="2:4">
      <c r="B1154" s="33" t="s">
        <v>664</v>
      </c>
      <c r="C1154" s="32">
        <v>2.4714999999999998</v>
      </c>
      <c r="D1154" s="32">
        <v>19.52</v>
      </c>
    </row>
    <row r="1155" spans="2:4">
      <c r="B1155" s="33" t="s">
        <v>665</v>
      </c>
      <c r="C1155" s="32">
        <v>2.4771999999999998</v>
      </c>
      <c r="D1155" s="32">
        <v>19.52</v>
      </c>
    </row>
    <row r="1156" spans="2:4">
      <c r="B1156" s="33" t="s">
        <v>666</v>
      </c>
      <c r="C1156" s="32">
        <v>2.4779</v>
      </c>
      <c r="D1156" s="32">
        <v>19.52</v>
      </c>
    </row>
    <row r="1157" spans="2:4">
      <c r="B1157" s="33" t="s">
        <v>667</v>
      </c>
      <c r="C1157" s="32">
        <v>2.4636</v>
      </c>
      <c r="D1157" s="32">
        <v>19.510000000000002</v>
      </c>
    </row>
    <row r="1158" spans="2:4">
      <c r="B1158" s="33" t="s">
        <v>668</v>
      </c>
      <c r="C1158" s="32">
        <v>2.4458000000000002</v>
      </c>
      <c r="D1158" s="32">
        <v>19.760000000000002</v>
      </c>
    </row>
    <row r="1159" spans="2:4">
      <c r="B1159" s="33" t="s">
        <v>669</v>
      </c>
      <c r="C1159" s="32">
        <v>2.4493</v>
      </c>
      <c r="D1159" s="32">
        <v>19.75</v>
      </c>
    </row>
    <row r="1160" spans="2:4">
      <c r="B1160" s="33" t="s">
        <v>670</v>
      </c>
      <c r="C1160" s="32">
        <v>2.4298999999999999</v>
      </c>
      <c r="D1160" s="32">
        <v>19.75</v>
      </c>
    </row>
    <row r="1161" spans="2:4">
      <c r="B1161" s="33" t="s">
        <v>671</v>
      </c>
      <c r="C1161" s="32">
        <v>2.4312999999999998</v>
      </c>
      <c r="D1161" s="32">
        <v>19.75</v>
      </c>
    </row>
    <row r="1162" spans="2:4">
      <c r="B1162" s="33" t="s">
        <v>672</v>
      </c>
      <c r="C1162" s="32">
        <v>2.4116</v>
      </c>
      <c r="D1162" s="32">
        <v>19.75</v>
      </c>
    </row>
    <row r="1163" spans="2:4">
      <c r="B1163" s="33" t="s">
        <v>673</v>
      </c>
      <c r="C1163" s="32">
        <v>2.3934000000000002</v>
      </c>
      <c r="D1163" s="32">
        <v>19.75</v>
      </c>
    </row>
    <row r="1164" spans="2:4">
      <c r="B1164" s="33" t="s">
        <v>674</v>
      </c>
      <c r="C1164" s="32">
        <v>2.3784000000000001</v>
      </c>
      <c r="D1164" s="32">
        <v>19.75</v>
      </c>
    </row>
    <row r="1165" spans="2:4">
      <c r="B1165" s="33" t="s">
        <v>675</v>
      </c>
      <c r="C1165" s="32">
        <v>2.4037999999999999</v>
      </c>
      <c r="D1165" s="32">
        <v>19.760000000000002</v>
      </c>
    </row>
    <row r="1166" spans="2:4">
      <c r="B1166" s="31">
        <v>38358</v>
      </c>
      <c r="C1166" s="32">
        <v>2.4285999999999999</v>
      </c>
      <c r="D1166" s="32">
        <v>19.760000000000002</v>
      </c>
    </row>
    <row r="1167" spans="2:4">
      <c r="B1167" s="31">
        <v>38389</v>
      </c>
      <c r="C1167" s="32">
        <v>2.4201999999999999</v>
      </c>
      <c r="D1167" s="32">
        <v>19.75</v>
      </c>
    </row>
    <row r="1168" spans="2:4">
      <c r="B1168" s="31">
        <v>38417</v>
      </c>
      <c r="C1168" s="32">
        <v>2.4028999999999998</v>
      </c>
      <c r="D1168" s="32">
        <v>19.75</v>
      </c>
    </row>
    <row r="1169" spans="2:4">
      <c r="B1169" s="31">
        <v>38509</v>
      </c>
      <c r="C1169" s="32">
        <v>2.4575999999999998</v>
      </c>
      <c r="D1169" s="32">
        <v>19.75</v>
      </c>
    </row>
    <row r="1170" spans="2:4">
      <c r="B1170" s="31">
        <v>38539</v>
      </c>
      <c r="C1170" s="32">
        <v>2.4632000000000001</v>
      </c>
      <c r="D1170" s="32">
        <v>19.75</v>
      </c>
    </row>
    <row r="1171" spans="2:4">
      <c r="B1171" s="31">
        <v>38570</v>
      </c>
      <c r="C1171" s="32">
        <v>2.4464000000000001</v>
      </c>
      <c r="D1171" s="32">
        <v>19.75</v>
      </c>
    </row>
    <row r="1172" spans="2:4">
      <c r="B1172" s="31">
        <v>38601</v>
      </c>
      <c r="C1172" s="32">
        <v>2.4891000000000001</v>
      </c>
      <c r="D1172" s="32">
        <v>19.75</v>
      </c>
    </row>
    <row r="1173" spans="2:4">
      <c r="B1173" s="31">
        <v>38631</v>
      </c>
      <c r="C1173" s="32">
        <v>2.4750999999999999</v>
      </c>
      <c r="D1173" s="32">
        <v>19.75</v>
      </c>
    </row>
    <row r="1174" spans="2:4">
      <c r="B1174" s="33" t="s">
        <v>676</v>
      </c>
      <c r="C1174" s="32">
        <v>2.4561999999999999</v>
      </c>
      <c r="D1174" s="32">
        <v>19.75</v>
      </c>
    </row>
    <row r="1175" spans="2:4">
      <c r="B1175" s="33" t="s">
        <v>677</v>
      </c>
      <c r="C1175" s="32">
        <v>2.4375</v>
      </c>
      <c r="D1175" s="32">
        <v>19.75</v>
      </c>
    </row>
    <row r="1176" spans="2:4">
      <c r="B1176" s="33" t="s">
        <v>678</v>
      </c>
      <c r="C1176" s="32">
        <v>2.4455</v>
      </c>
      <c r="D1176" s="32">
        <v>19.75</v>
      </c>
    </row>
    <row r="1177" spans="2:4">
      <c r="B1177" s="33" t="s">
        <v>679</v>
      </c>
      <c r="C1177" s="32">
        <v>2.4161000000000001</v>
      </c>
      <c r="D1177" s="32">
        <v>19.739999999999998</v>
      </c>
    </row>
    <row r="1178" spans="2:4">
      <c r="B1178" s="33" t="s">
        <v>680</v>
      </c>
      <c r="C1178" s="32">
        <v>2.3873000000000002</v>
      </c>
      <c r="D1178" s="32">
        <v>19.739999999999998</v>
      </c>
    </row>
    <row r="1179" spans="2:4">
      <c r="B1179" s="33" t="s">
        <v>681</v>
      </c>
      <c r="C1179" s="32">
        <v>2.3855</v>
      </c>
      <c r="D1179" s="32">
        <v>19.739999999999998</v>
      </c>
    </row>
    <row r="1180" spans="2:4">
      <c r="B1180" s="33" t="s">
        <v>682</v>
      </c>
      <c r="C1180" s="32">
        <v>2.3772000000000002</v>
      </c>
      <c r="D1180" s="32">
        <v>19.739999999999998</v>
      </c>
    </row>
    <row r="1181" spans="2:4">
      <c r="B1181" s="33" t="s">
        <v>683</v>
      </c>
      <c r="C1181" s="32">
        <v>2.3702999999999999</v>
      </c>
      <c r="D1181" s="32">
        <v>19.739999999999998</v>
      </c>
    </row>
    <row r="1182" spans="2:4">
      <c r="B1182" s="33" t="s">
        <v>684</v>
      </c>
      <c r="C1182" s="32">
        <v>2.3932000000000002</v>
      </c>
      <c r="D1182" s="32">
        <v>19.739999999999998</v>
      </c>
    </row>
    <row r="1183" spans="2:4">
      <c r="B1183" s="33" t="s">
        <v>685</v>
      </c>
      <c r="C1183" s="32">
        <v>2.3877000000000002</v>
      </c>
      <c r="D1183" s="32">
        <v>19.739999999999998</v>
      </c>
    </row>
    <row r="1184" spans="2:4">
      <c r="B1184" s="33" t="s">
        <v>686</v>
      </c>
      <c r="C1184" s="32">
        <v>2.383</v>
      </c>
      <c r="D1184" s="32">
        <v>19.739999999999998</v>
      </c>
    </row>
    <row r="1185" spans="2:4">
      <c r="B1185" s="33" t="s">
        <v>687</v>
      </c>
      <c r="C1185" s="32">
        <v>2.3694000000000002</v>
      </c>
      <c r="D1185" s="32">
        <v>19.739999999999998</v>
      </c>
    </row>
    <row r="1186" spans="2:4">
      <c r="B1186" s="33" t="s">
        <v>688</v>
      </c>
      <c r="C1186" s="32">
        <v>2.3549000000000002</v>
      </c>
      <c r="D1186" s="32">
        <v>19.739999999999998</v>
      </c>
    </row>
    <row r="1187" spans="2:4">
      <c r="B1187" s="33" t="s">
        <v>689</v>
      </c>
      <c r="C1187" s="32">
        <v>2.3504</v>
      </c>
      <c r="D1187" s="32">
        <v>19.739999999999998</v>
      </c>
    </row>
    <row r="1188" spans="2:4">
      <c r="B1188" s="31">
        <v>38359</v>
      </c>
      <c r="C1188" s="32">
        <v>2.3458999999999999</v>
      </c>
      <c r="D1188" s="32">
        <v>19.73</v>
      </c>
    </row>
    <row r="1189" spans="2:4">
      <c r="B1189" s="31">
        <v>38449</v>
      </c>
      <c r="C1189" s="32">
        <v>2.3715000000000002</v>
      </c>
      <c r="D1189" s="32">
        <v>19.72</v>
      </c>
    </row>
    <row r="1190" spans="2:4">
      <c r="B1190" s="31">
        <v>38479</v>
      </c>
      <c r="C1190" s="32">
        <v>2.3668</v>
      </c>
      <c r="D1190" s="32">
        <v>19.72</v>
      </c>
    </row>
    <row r="1191" spans="2:4">
      <c r="B1191" s="31">
        <v>38510</v>
      </c>
      <c r="C1191" s="32">
        <v>2.3900999999999999</v>
      </c>
      <c r="D1191" s="32">
        <v>19.72</v>
      </c>
    </row>
    <row r="1192" spans="2:4">
      <c r="B1192" s="31">
        <v>38540</v>
      </c>
      <c r="C1192" s="32">
        <v>2.3889999999999998</v>
      </c>
      <c r="D1192" s="32">
        <v>19.72</v>
      </c>
    </row>
    <row r="1193" spans="2:4">
      <c r="B1193" s="31">
        <v>38571</v>
      </c>
      <c r="C1193" s="32">
        <v>2.3683000000000001</v>
      </c>
      <c r="D1193" s="32">
        <v>19.72</v>
      </c>
    </row>
    <row r="1194" spans="2:4">
      <c r="B1194" s="31">
        <v>38663</v>
      </c>
      <c r="C1194" s="32">
        <v>2.3502000000000001</v>
      </c>
      <c r="D1194" s="32">
        <v>19.72</v>
      </c>
    </row>
    <row r="1195" spans="2:4">
      <c r="B1195" s="31">
        <v>38693</v>
      </c>
      <c r="C1195" s="32">
        <v>2.3353000000000002</v>
      </c>
      <c r="D1195" s="32">
        <v>19.72</v>
      </c>
    </row>
    <row r="1196" spans="2:4">
      <c r="B1196" s="33" t="s">
        <v>690</v>
      </c>
      <c r="C1196" s="32">
        <v>2.3481999999999998</v>
      </c>
      <c r="D1196" s="32">
        <v>19.72</v>
      </c>
    </row>
    <row r="1197" spans="2:4">
      <c r="B1197" s="33" t="s">
        <v>691</v>
      </c>
      <c r="C1197" s="32">
        <v>2.3433000000000002</v>
      </c>
      <c r="D1197" s="32">
        <v>19.72</v>
      </c>
    </row>
    <row r="1198" spans="2:4">
      <c r="B1198" s="33" t="s">
        <v>692</v>
      </c>
      <c r="C1198" s="32">
        <v>2.3426999999999998</v>
      </c>
      <c r="D1198" s="32">
        <v>19.73</v>
      </c>
    </row>
    <row r="1199" spans="2:4">
      <c r="B1199" s="33" t="s">
        <v>693</v>
      </c>
      <c r="C1199" s="32">
        <v>2.3304</v>
      </c>
      <c r="D1199" s="32">
        <v>19.72</v>
      </c>
    </row>
    <row r="1200" spans="2:4">
      <c r="B1200" s="33" t="s">
        <v>694</v>
      </c>
      <c r="C1200" s="32">
        <v>2.3433999999999999</v>
      </c>
      <c r="D1200" s="32">
        <v>19.72</v>
      </c>
    </row>
    <row r="1201" spans="2:4">
      <c r="B1201" s="33" t="s">
        <v>695</v>
      </c>
      <c r="C1201" s="32">
        <v>2.3521999999999998</v>
      </c>
      <c r="D1201" s="32">
        <v>19.72</v>
      </c>
    </row>
    <row r="1202" spans="2:4">
      <c r="B1202" s="33" t="s">
        <v>696</v>
      </c>
      <c r="C1202" s="32">
        <v>2.3405</v>
      </c>
      <c r="D1202" s="32">
        <v>19.72</v>
      </c>
    </row>
    <row r="1203" spans="2:4">
      <c r="B1203" s="33" t="s">
        <v>697</v>
      </c>
      <c r="C1203" s="32">
        <v>2.3761000000000001</v>
      </c>
      <c r="D1203" s="32">
        <v>19.72</v>
      </c>
    </row>
    <row r="1204" spans="2:4">
      <c r="B1204" s="33" t="s">
        <v>698</v>
      </c>
      <c r="C1204" s="32">
        <v>2.4287000000000001</v>
      </c>
      <c r="D1204" s="32">
        <v>19.72</v>
      </c>
    </row>
    <row r="1205" spans="2:4">
      <c r="B1205" s="33" t="s">
        <v>699</v>
      </c>
      <c r="C1205" s="32">
        <v>2.4655999999999998</v>
      </c>
      <c r="D1205" s="32">
        <v>19.72</v>
      </c>
    </row>
    <row r="1206" spans="2:4">
      <c r="B1206" s="33" t="s">
        <v>700</v>
      </c>
      <c r="C1206" s="32">
        <v>2.4439000000000002</v>
      </c>
      <c r="D1206" s="32">
        <v>19.72</v>
      </c>
    </row>
    <row r="1207" spans="2:4">
      <c r="B1207" s="33" t="s">
        <v>701</v>
      </c>
      <c r="C1207" s="32">
        <v>2.4211</v>
      </c>
      <c r="D1207" s="32">
        <v>19.73</v>
      </c>
    </row>
    <row r="1208" spans="2:4">
      <c r="B1208" s="33" t="s">
        <v>702</v>
      </c>
      <c r="C1208" s="32">
        <v>2.3904999999999998</v>
      </c>
      <c r="D1208" s="32">
        <v>19.739999999999998</v>
      </c>
    </row>
    <row r="1209" spans="2:4">
      <c r="B1209" s="31">
        <v>38360</v>
      </c>
      <c r="C1209" s="32">
        <v>2.3784999999999998</v>
      </c>
      <c r="D1209" s="32">
        <v>19.739999999999998</v>
      </c>
    </row>
    <row r="1210" spans="2:4">
      <c r="B1210" s="31">
        <v>38391</v>
      </c>
      <c r="C1210" s="32">
        <v>2.3530000000000002</v>
      </c>
      <c r="D1210" s="32">
        <v>19.75</v>
      </c>
    </row>
    <row r="1211" spans="2:4">
      <c r="B1211" s="31">
        <v>38419</v>
      </c>
      <c r="C1211" s="32">
        <v>2.3151000000000002</v>
      </c>
      <c r="D1211" s="32">
        <v>19.75</v>
      </c>
    </row>
    <row r="1212" spans="2:4">
      <c r="B1212" s="31">
        <v>38450</v>
      </c>
      <c r="C1212" s="32">
        <v>2.3054000000000001</v>
      </c>
      <c r="D1212" s="32">
        <v>19.760000000000002</v>
      </c>
    </row>
    <row r="1213" spans="2:4">
      <c r="B1213" s="31">
        <v>38480</v>
      </c>
      <c r="C1213" s="32">
        <v>2.2986</v>
      </c>
      <c r="D1213" s="32">
        <v>19.760000000000002</v>
      </c>
    </row>
    <row r="1214" spans="2:4">
      <c r="B1214" s="31">
        <v>38572</v>
      </c>
      <c r="C1214" s="32">
        <v>2.31</v>
      </c>
      <c r="D1214" s="32">
        <v>19.760000000000002</v>
      </c>
    </row>
    <row r="1215" spans="2:4">
      <c r="B1215" s="31">
        <v>38603</v>
      </c>
      <c r="C1215" s="32">
        <v>2.3151000000000002</v>
      </c>
      <c r="D1215" s="32">
        <v>19.760000000000002</v>
      </c>
    </row>
    <row r="1216" spans="2:4">
      <c r="B1216" s="31">
        <v>38633</v>
      </c>
      <c r="C1216" s="32">
        <v>2.2766999999999999</v>
      </c>
      <c r="D1216" s="32">
        <v>19.760000000000002</v>
      </c>
    </row>
    <row r="1217" spans="2:4">
      <c r="B1217" s="31">
        <v>38664</v>
      </c>
      <c r="C1217" s="32">
        <v>2.3169</v>
      </c>
      <c r="D1217" s="32">
        <v>19.760000000000002</v>
      </c>
    </row>
    <row r="1218" spans="2:4">
      <c r="B1218" s="31">
        <v>38694</v>
      </c>
      <c r="C1218" s="32">
        <v>2.3757999999999999</v>
      </c>
      <c r="D1218" s="32">
        <v>19.760000000000002</v>
      </c>
    </row>
    <row r="1219" spans="2:4">
      <c r="B1219" s="33" t="s">
        <v>703</v>
      </c>
      <c r="C1219" s="32">
        <v>2.3422000000000001</v>
      </c>
      <c r="D1219" s="32">
        <v>19.760000000000002</v>
      </c>
    </row>
    <row r="1220" spans="2:4">
      <c r="B1220" s="33" t="s">
        <v>704</v>
      </c>
      <c r="C1220" s="32">
        <v>2.3441999999999998</v>
      </c>
      <c r="D1220" s="32">
        <v>19.77</v>
      </c>
    </row>
    <row r="1221" spans="2:4">
      <c r="B1221" s="33" t="s">
        <v>705</v>
      </c>
      <c r="C1221" s="32">
        <v>2.3492000000000002</v>
      </c>
      <c r="D1221" s="32">
        <v>19.75</v>
      </c>
    </row>
    <row r="1222" spans="2:4">
      <c r="B1222" s="33" t="s">
        <v>706</v>
      </c>
      <c r="C1222" s="32">
        <v>2.3637000000000001</v>
      </c>
      <c r="D1222" s="32">
        <v>19.739999999999998</v>
      </c>
    </row>
    <row r="1223" spans="2:4">
      <c r="B1223" s="33" t="s">
        <v>707</v>
      </c>
      <c r="C1223" s="32">
        <v>2.4316</v>
      </c>
      <c r="D1223" s="32">
        <v>19.739999999999998</v>
      </c>
    </row>
    <row r="1224" spans="2:4">
      <c r="B1224" s="33" t="s">
        <v>708</v>
      </c>
      <c r="C1224" s="32">
        <v>2.4028</v>
      </c>
      <c r="D1224" s="32">
        <v>19.739999999999998</v>
      </c>
    </row>
    <row r="1225" spans="2:4">
      <c r="B1225" s="33" t="s">
        <v>709</v>
      </c>
      <c r="C1225" s="32">
        <v>2.4097</v>
      </c>
      <c r="D1225" s="32">
        <v>19.739999999999998</v>
      </c>
    </row>
    <row r="1226" spans="2:4">
      <c r="B1226" s="33" t="s">
        <v>710</v>
      </c>
      <c r="C1226" s="32">
        <v>2.4235000000000002</v>
      </c>
      <c r="D1226" s="32">
        <v>19.739999999999998</v>
      </c>
    </row>
    <row r="1227" spans="2:4">
      <c r="B1227" s="33" t="s">
        <v>711</v>
      </c>
      <c r="C1227" s="32">
        <v>2.4203000000000001</v>
      </c>
      <c r="D1227" s="32">
        <v>19.739999999999998</v>
      </c>
    </row>
    <row r="1228" spans="2:4">
      <c r="B1228" s="33" t="s">
        <v>712</v>
      </c>
      <c r="C1228" s="32">
        <v>2.4129</v>
      </c>
      <c r="D1228" s="32">
        <v>19.739999999999998</v>
      </c>
    </row>
    <row r="1229" spans="2:4">
      <c r="B1229" s="33" t="s">
        <v>713</v>
      </c>
      <c r="C1229" s="32">
        <v>2.3995000000000002</v>
      </c>
      <c r="D1229" s="32">
        <v>19.73</v>
      </c>
    </row>
    <row r="1230" spans="2:4">
      <c r="B1230" s="33" t="s">
        <v>714</v>
      </c>
      <c r="C1230" s="32">
        <v>2.3860999999999999</v>
      </c>
      <c r="D1230" s="32">
        <v>19.73</v>
      </c>
    </row>
    <row r="1231" spans="2:4">
      <c r="B1231" s="33" t="s">
        <v>715</v>
      </c>
      <c r="C1231" s="32">
        <v>2.3637000000000001</v>
      </c>
      <c r="D1231" s="32">
        <v>19.73</v>
      </c>
    </row>
    <row r="1232" spans="2:4">
      <c r="B1232" s="31">
        <v>38361</v>
      </c>
      <c r="C1232" s="32">
        <v>2.3622999999999998</v>
      </c>
      <c r="D1232" s="32">
        <v>19.739999999999998</v>
      </c>
    </row>
    <row r="1233" spans="2:4">
      <c r="B1233" s="31">
        <v>38392</v>
      </c>
      <c r="C1233" s="32">
        <v>2.3429000000000002</v>
      </c>
      <c r="D1233" s="32">
        <v>19.73</v>
      </c>
    </row>
    <row r="1234" spans="2:4">
      <c r="B1234" s="31">
        <v>38481</v>
      </c>
      <c r="C1234" s="32">
        <v>2.3294999999999999</v>
      </c>
      <c r="D1234" s="32">
        <v>19.73</v>
      </c>
    </row>
    <row r="1235" spans="2:4">
      <c r="B1235" s="31">
        <v>38512</v>
      </c>
      <c r="C1235" s="32">
        <v>2.3262</v>
      </c>
      <c r="D1235" s="32">
        <v>19.739999999999998</v>
      </c>
    </row>
    <row r="1236" spans="2:4">
      <c r="B1236" s="31">
        <v>38573</v>
      </c>
      <c r="C1236" s="32">
        <v>2.3197999999999999</v>
      </c>
      <c r="D1236" s="32">
        <v>19.739999999999998</v>
      </c>
    </row>
    <row r="1237" spans="2:4">
      <c r="B1237" s="31">
        <v>38604</v>
      </c>
      <c r="C1237" s="32">
        <v>2.3174999999999999</v>
      </c>
      <c r="D1237" s="32">
        <v>19.739999999999998</v>
      </c>
    </row>
    <row r="1238" spans="2:4">
      <c r="B1238" s="31">
        <v>38695</v>
      </c>
      <c r="C1238" s="32">
        <v>2.3197000000000001</v>
      </c>
      <c r="D1238" s="32">
        <v>19.739999999999998</v>
      </c>
    </row>
    <row r="1239" spans="2:4">
      <c r="B1239" s="33" t="s">
        <v>716</v>
      </c>
      <c r="C1239" s="32">
        <v>2.3269000000000002</v>
      </c>
      <c r="D1239" s="32">
        <v>19.739999999999998</v>
      </c>
    </row>
    <row r="1240" spans="2:4">
      <c r="B1240" s="33" t="s">
        <v>717</v>
      </c>
      <c r="C1240" s="32">
        <v>2.33</v>
      </c>
      <c r="D1240" s="32">
        <v>19.739999999999998</v>
      </c>
    </row>
    <row r="1241" spans="2:4">
      <c r="B1241" s="33" t="s">
        <v>718</v>
      </c>
      <c r="C1241" s="32">
        <v>2.3012000000000001</v>
      </c>
      <c r="D1241" s="32">
        <v>19.489999999999998</v>
      </c>
    </row>
    <row r="1242" spans="2:4">
      <c r="B1242" s="33" t="s">
        <v>719</v>
      </c>
      <c r="C1242" s="32">
        <v>2.2936999999999999</v>
      </c>
      <c r="D1242" s="32">
        <v>19.5</v>
      </c>
    </row>
    <row r="1243" spans="2:4">
      <c r="B1243" s="33" t="s">
        <v>720</v>
      </c>
      <c r="C1243" s="32">
        <v>2.2905000000000002</v>
      </c>
      <c r="D1243" s="32">
        <v>19.510000000000002</v>
      </c>
    </row>
    <row r="1244" spans="2:4">
      <c r="B1244" s="33" t="s">
        <v>721</v>
      </c>
      <c r="C1244" s="32">
        <v>2.2948</v>
      </c>
      <c r="D1244" s="32">
        <v>19.510000000000002</v>
      </c>
    </row>
    <row r="1245" spans="2:4">
      <c r="B1245" s="33" t="s">
        <v>722</v>
      </c>
      <c r="C1245" s="32">
        <v>2.2827000000000002</v>
      </c>
      <c r="D1245" s="32">
        <v>19.5</v>
      </c>
    </row>
    <row r="1246" spans="2:4">
      <c r="B1246" s="33" t="s">
        <v>723</v>
      </c>
      <c r="C1246" s="32">
        <v>2.2751999999999999</v>
      </c>
      <c r="D1246" s="32">
        <v>19.510000000000002</v>
      </c>
    </row>
    <row r="1247" spans="2:4">
      <c r="B1247" s="33" t="s">
        <v>724</v>
      </c>
      <c r="C1247" s="32">
        <v>2.2682000000000002</v>
      </c>
      <c r="D1247" s="32">
        <v>19.5</v>
      </c>
    </row>
    <row r="1248" spans="2:4">
      <c r="B1248" s="33" t="s">
        <v>725</v>
      </c>
      <c r="C1248" s="32">
        <v>2.2583000000000002</v>
      </c>
      <c r="D1248" s="32">
        <v>19.5</v>
      </c>
    </row>
    <row r="1249" spans="2:4">
      <c r="B1249" s="33" t="s">
        <v>726</v>
      </c>
      <c r="C1249" s="32">
        <v>2.2532999999999999</v>
      </c>
      <c r="D1249" s="32">
        <v>19.5</v>
      </c>
    </row>
    <row r="1250" spans="2:4">
      <c r="B1250" s="33" t="s">
        <v>727</v>
      </c>
      <c r="C1250" s="32">
        <v>2.2433000000000001</v>
      </c>
      <c r="D1250" s="32">
        <v>19.52</v>
      </c>
    </row>
    <row r="1251" spans="2:4">
      <c r="B1251" s="33" t="s">
        <v>728</v>
      </c>
      <c r="C1251" s="32">
        <v>2.2244000000000002</v>
      </c>
      <c r="D1251" s="32">
        <v>19.52</v>
      </c>
    </row>
    <row r="1252" spans="2:4">
      <c r="B1252" s="33" t="s">
        <v>729</v>
      </c>
      <c r="C1252" s="32">
        <v>2.2222</v>
      </c>
      <c r="D1252" s="32">
        <v>19.53</v>
      </c>
    </row>
    <row r="1253" spans="2:4">
      <c r="B1253" s="31">
        <v>38421</v>
      </c>
      <c r="C1253" s="32">
        <v>2.2339000000000002</v>
      </c>
      <c r="D1253" s="32">
        <v>19.48</v>
      </c>
    </row>
    <row r="1254" spans="2:4">
      <c r="B1254" s="31">
        <v>38452</v>
      </c>
      <c r="C1254" s="32">
        <v>2.2423999999999999</v>
      </c>
      <c r="D1254" s="32">
        <v>19.46</v>
      </c>
    </row>
    <row r="1255" spans="2:4">
      <c r="B1255" s="31">
        <v>38482</v>
      </c>
      <c r="C1255" s="32">
        <v>2.2685</v>
      </c>
      <c r="D1255" s="32">
        <v>19.45</v>
      </c>
    </row>
    <row r="1256" spans="2:4">
      <c r="B1256" s="31">
        <v>38513</v>
      </c>
      <c r="C1256" s="32">
        <v>2.2886000000000002</v>
      </c>
      <c r="D1256" s="32">
        <v>19.45</v>
      </c>
    </row>
    <row r="1257" spans="2:4">
      <c r="B1257" s="31">
        <v>38543</v>
      </c>
      <c r="C1257" s="32">
        <v>2.2629999999999999</v>
      </c>
      <c r="D1257" s="32">
        <v>19.45</v>
      </c>
    </row>
    <row r="1258" spans="2:4">
      <c r="B1258" s="31">
        <v>38635</v>
      </c>
      <c r="C1258" s="32">
        <v>2.2383999999999999</v>
      </c>
      <c r="D1258" s="32">
        <v>19.45</v>
      </c>
    </row>
    <row r="1259" spans="2:4">
      <c r="B1259" s="31">
        <v>38666</v>
      </c>
      <c r="C1259" s="32">
        <v>2.2351000000000001</v>
      </c>
      <c r="D1259" s="32">
        <v>19.45</v>
      </c>
    </row>
    <row r="1260" spans="2:4">
      <c r="B1260" s="33" t="s">
        <v>730</v>
      </c>
      <c r="C1260" s="32">
        <v>2.2627000000000002</v>
      </c>
      <c r="D1260" s="32">
        <v>19.45</v>
      </c>
    </row>
    <row r="1261" spans="2:4">
      <c r="B1261" s="33" t="s">
        <v>731</v>
      </c>
      <c r="C1261" s="32">
        <v>2.2511000000000001</v>
      </c>
      <c r="D1261" s="32">
        <v>19.45</v>
      </c>
    </row>
    <row r="1262" spans="2:4">
      <c r="B1262" s="33" t="s">
        <v>732</v>
      </c>
      <c r="C1262" s="32">
        <v>2.2351999999999999</v>
      </c>
      <c r="D1262" s="32">
        <v>19.45</v>
      </c>
    </row>
    <row r="1263" spans="2:4">
      <c r="B1263" s="33" t="s">
        <v>733</v>
      </c>
      <c r="C1263" s="32">
        <v>2.2404999999999999</v>
      </c>
      <c r="D1263" s="32">
        <v>19.45</v>
      </c>
    </row>
    <row r="1264" spans="2:4">
      <c r="B1264" s="33" t="s">
        <v>734</v>
      </c>
      <c r="C1264" s="32">
        <v>2.2534999999999998</v>
      </c>
      <c r="D1264" s="32">
        <v>19.45</v>
      </c>
    </row>
    <row r="1265" spans="2:4">
      <c r="B1265" s="33" t="s">
        <v>735</v>
      </c>
      <c r="C1265" s="32">
        <v>2.2443</v>
      </c>
      <c r="D1265" s="32">
        <v>18.95</v>
      </c>
    </row>
    <row r="1266" spans="2:4">
      <c r="B1266" s="33" t="s">
        <v>736</v>
      </c>
      <c r="C1266" s="32">
        <v>2.2545999999999999</v>
      </c>
      <c r="D1266" s="32">
        <v>18.95</v>
      </c>
    </row>
    <row r="1267" spans="2:4">
      <c r="B1267" s="33" t="s">
        <v>737</v>
      </c>
      <c r="C1267" s="32">
        <v>2.2623000000000002</v>
      </c>
      <c r="D1267" s="32">
        <v>18.95</v>
      </c>
    </row>
    <row r="1268" spans="2:4">
      <c r="B1268" s="33" t="s">
        <v>738</v>
      </c>
      <c r="C1268" s="32">
        <v>2.2618</v>
      </c>
      <c r="D1268" s="32">
        <v>18.95</v>
      </c>
    </row>
    <row r="1269" spans="2:4">
      <c r="B1269" s="33" t="s">
        <v>739</v>
      </c>
      <c r="C1269" s="32">
        <v>2.2746</v>
      </c>
      <c r="D1269" s="32">
        <v>18.95</v>
      </c>
    </row>
    <row r="1270" spans="2:4">
      <c r="B1270" s="33" t="s">
        <v>740</v>
      </c>
      <c r="C1270" s="32">
        <v>2.2850999999999999</v>
      </c>
      <c r="D1270" s="32">
        <v>18.95</v>
      </c>
    </row>
    <row r="1271" spans="2:4">
      <c r="B1271" s="33" t="s">
        <v>741</v>
      </c>
      <c r="C1271" s="32">
        <v>2.2791000000000001</v>
      </c>
      <c r="D1271" s="32">
        <v>18.95</v>
      </c>
    </row>
    <row r="1272" spans="2:4">
      <c r="B1272" s="33" t="s">
        <v>742</v>
      </c>
      <c r="C1272" s="32">
        <v>2.2543000000000002</v>
      </c>
      <c r="D1272" s="32">
        <v>18.95</v>
      </c>
    </row>
    <row r="1273" spans="2:4">
      <c r="B1273" s="31">
        <v>38363</v>
      </c>
      <c r="C1273" s="32">
        <v>2.2515999999999998</v>
      </c>
      <c r="D1273" s="32">
        <v>18.95</v>
      </c>
    </row>
    <row r="1274" spans="2:4">
      <c r="B1274" s="31">
        <v>38422</v>
      </c>
      <c r="C1274" s="32">
        <v>2.2336</v>
      </c>
      <c r="D1274" s="32">
        <v>18.95</v>
      </c>
    </row>
    <row r="1275" spans="2:4">
      <c r="B1275" s="31">
        <v>38453</v>
      </c>
      <c r="C1275" s="32">
        <v>2.2231000000000001</v>
      </c>
      <c r="D1275" s="32">
        <v>18.96</v>
      </c>
    </row>
    <row r="1276" spans="2:4">
      <c r="B1276" s="31">
        <v>38544</v>
      </c>
      <c r="C1276" s="32">
        <v>2.2012999999999998</v>
      </c>
      <c r="D1276" s="32">
        <v>18.97</v>
      </c>
    </row>
    <row r="1277" spans="2:4">
      <c r="B1277" s="31">
        <v>38575</v>
      </c>
      <c r="C1277" s="32">
        <v>2.2031999999999998</v>
      </c>
      <c r="D1277" s="32">
        <v>18.989999999999998</v>
      </c>
    </row>
    <row r="1278" spans="2:4">
      <c r="B1278" s="31">
        <v>38606</v>
      </c>
      <c r="C1278" s="32">
        <v>2.1717</v>
      </c>
      <c r="D1278" s="32">
        <v>19.010000000000002</v>
      </c>
    </row>
    <row r="1279" spans="2:4">
      <c r="B1279" s="31">
        <v>38636</v>
      </c>
      <c r="C1279" s="32">
        <v>2.1757</v>
      </c>
      <c r="D1279" s="32">
        <v>19.02</v>
      </c>
    </row>
    <row r="1280" spans="2:4">
      <c r="B1280" s="31">
        <v>38667</v>
      </c>
      <c r="C1280" s="32">
        <v>2.1633</v>
      </c>
      <c r="D1280" s="32">
        <v>19.03</v>
      </c>
    </row>
    <row r="1281" spans="2:4">
      <c r="B1281" s="33" t="s">
        <v>743</v>
      </c>
      <c r="C1281" s="32">
        <v>2.1989999999999998</v>
      </c>
      <c r="D1281" s="32">
        <v>19.03</v>
      </c>
    </row>
    <row r="1282" spans="2:4">
      <c r="B1282" s="33" t="s">
        <v>744</v>
      </c>
      <c r="C1282" s="32">
        <v>2.1974</v>
      </c>
      <c r="D1282" s="32">
        <v>19.02</v>
      </c>
    </row>
    <row r="1283" spans="2:4">
      <c r="B1283" s="33" t="s">
        <v>745</v>
      </c>
      <c r="C1283" s="32">
        <v>2.1865999999999999</v>
      </c>
      <c r="D1283" s="32">
        <v>19.010000000000002</v>
      </c>
    </row>
    <row r="1284" spans="2:4">
      <c r="B1284" s="33" t="s">
        <v>746</v>
      </c>
      <c r="C1284" s="32">
        <v>2.2187000000000001</v>
      </c>
      <c r="D1284" s="32">
        <v>19</v>
      </c>
    </row>
    <row r="1285" spans="2:4">
      <c r="B1285" s="33" t="s">
        <v>747</v>
      </c>
      <c r="C1285" s="32">
        <v>2.2181000000000002</v>
      </c>
      <c r="D1285" s="32">
        <v>18.98</v>
      </c>
    </row>
    <row r="1286" spans="2:4">
      <c r="B1286" s="33" t="s">
        <v>748</v>
      </c>
      <c r="C1286" s="32">
        <v>2.2511000000000001</v>
      </c>
      <c r="D1286" s="32">
        <v>18.98</v>
      </c>
    </row>
    <row r="1287" spans="2:4">
      <c r="B1287" s="33" t="s">
        <v>749</v>
      </c>
      <c r="C1287" s="32">
        <v>2.238</v>
      </c>
      <c r="D1287" s="32">
        <v>18.96</v>
      </c>
    </row>
    <row r="1288" spans="2:4">
      <c r="B1288" s="33" t="s">
        <v>750</v>
      </c>
      <c r="C1288" s="32">
        <v>2.2370000000000001</v>
      </c>
      <c r="D1288" s="32">
        <v>18.46</v>
      </c>
    </row>
    <row r="1289" spans="2:4">
      <c r="B1289" s="33" t="s">
        <v>751</v>
      </c>
      <c r="C1289" s="32">
        <v>2.2328999999999999</v>
      </c>
      <c r="D1289" s="32">
        <v>18.47</v>
      </c>
    </row>
    <row r="1290" spans="2:4">
      <c r="B1290" s="33" t="s">
        <v>752</v>
      </c>
      <c r="C1290" s="32">
        <v>2.2094</v>
      </c>
      <c r="D1290" s="32">
        <v>18.489999999999998</v>
      </c>
    </row>
    <row r="1291" spans="2:4">
      <c r="B1291" s="33" t="s">
        <v>753</v>
      </c>
      <c r="C1291" s="32">
        <v>2.198</v>
      </c>
      <c r="D1291" s="32">
        <v>18.5</v>
      </c>
    </row>
    <row r="1292" spans="2:4">
      <c r="B1292" s="33" t="s">
        <v>754</v>
      </c>
      <c r="C1292" s="32">
        <v>2.2069999999999999</v>
      </c>
      <c r="D1292" s="32">
        <v>18.53</v>
      </c>
    </row>
    <row r="1293" spans="2:4">
      <c r="B1293" s="31">
        <v>38364</v>
      </c>
      <c r="C1293" s="32">
        <v>2.2176999999999998</v>
      </c>
      <c r="D1293" s="32">
        <v>18.52</v>
      </c>
    </row>
    <row r="1294" spans="2:4">
      <c r="B1294" s="31">
        <v>38395</v>
      </c>
      <c r="C1294" s="32">
        <v>2.2061000000000002</v>
      </c>
      <c r="D1294" s="32">
        <v>18.5</v>
      </c>
    </row>
    <row r="1295" spans="2:4">
      <c r="B1295" s="31">
        <v>38484</v>
      </c>
      <c r="C1295" s="32">
        <v>2.1968000000000001</v>
      </c>
      <c r="D1295" s="32">
        <v>18.489999999999998</v>
      </c>
    </row>
    <row r="1296" spans="2:4">
      <c r="B1296" s="31">
        <v>38515</v>
      </c>
      <c r="C1296" s="32">
        <v>2.1806999999999999</v>
      </c>
      <c r="D1296" s="32">
        <v>18.48</v>
      </c>
    </row>
    <row r="1297" spans="2:4">
      <c r="B1297" s="31">
        <v>38545</v>
      </c>
      <c r="C1297" s="32">
        <v>2.1800000000000002</v>
      </c>
      <c r="D1297" s="32">
        <v>18.48</v>
      </c>
    </row>
    <row r="1298" spans="2:4">
      <c r="B1298" s="31">
        <v>38576</v>
      </c>
      <c r="C1298" s="32">
        <v>2.2126999999999999</v>
      </c>
      <c r="D1298" s="32">
        <v>18.48</v>
      </c>
    </row>
    <row r="1299" spans="2:4">
      <c r="B1299" s="31">
        <v>38607</v>
      </c>
      <c r="C1299" s="32">
        <v>2.2446000000000002</v>
      </c>
      <c r="D1299" s="32">
        <v>18.48</v>
      </c>
    </row>
    <row r="1300" spans="2:4">
      <c r="B1300" s="31">
        <v>38698</v>
      </c>
      <c r="C1300" s="32">
        <v>2.2633999999999999</v>
      </c>
      <c r="D1300" s="32">
        <v>18.48</v>
      </c>
    </row>
    <row r="1301" spans="2:4">
      <c r="B1301" s="33" t="s">
        <v>755</v>
      </c>
      <c r="C1301" s="32">
        <v>2.2565</v>
      </c>
      <c r="D1301" s="32">
        <v>18.48</v>
      </c>
    </row>
    <row r="1302" spans="2:4">
      <c r="B1302" s="33" t="s">
        <v>756</v>
      </c>
      <c r="C1302" s="32">
        <v>2.2778999999999998</v>
      </c>
      <c r="D1302" s="32">
        <v>18.48</v>
      </c>
    </row>
    <row r="1303" spans="2:4">
      <c r="B1303" s="33" t="s">
        <v>757</v>
      </c>
      <c r="C1303" s="32">
        <v>2.2957000000000001</v>
      </c>
      <c r="D1303" s="32">
        <v>18</v>
      </c>
    </row>
    <row r="1304" spans="2:4">
      <c r="B1304" s="33" t="s">
        <v>758</v>
      </c>
      <c r="C1304" s="32">
        <v>2.3355999999999999</v>
      </c>
      <c r="D1304" s="32">
        <v>18.03</v>
      </c>
    </row>
    <row r="1305" spans="2:4">
      <c r="B1305" s="33" t="s">
        <v>759</v>
      </c>
      <c r="C1305" s="32">
        <v>2.3734999999999999</v>
      </c>
      <c r="D1305" s="32">
        <v>18.04</v>
      </c>
    </row>
    <row r="1306" spans="2:4">
      <c r="B1306" s="33" t="s">
        <v>760</v>
      </c>
      <c r="C1306" s="32">
        <v>2.3496999999999999</v>
      </c>
      <c r="D1306" s="32">
        <v>18.04</v>
      </c>
    </row>
    <row r="1307" spans="2:4">
      <c r="B1307" s="33" t="s">
        <v>761</v>
      </c>
      <c r="C1307" s="32">
        <v>2.3168000000000002</v>
      </c>
      <c r="D1307" s="32">
        <v>18.04</v>
      </c>
    </row>
    <row r="1308" spans="2:4">
      <c r="B1308" s="33" t="s">
        <v>762</v>
      </c>
      <c r="C1308" s="32">
        <v>2.3254000000000001</v>
      </c>
      <c r="D1308" s="32">
        <v>18.04</v>
      </c>
    </row>
    <row r="1309" spans="2:4">
      <c r="B1309" s="33" t="s">
        <v>763</v>
      </c>
      <c r="C1309" s="32">
        <v>2.3327</v>
      </c>
      <c r="D1309" s="32">
        <v>18.04</v>
      </c>
    </row>
    <row r="1310" spans="2:4">
      <c r="B1310" s="33" t="s">
        <v>764</v>
      </c>
      <c r="C1310" s="32">
        <v>2.3325</v>
      </c>
      <c r="D1310" s="32">
        <v>18.04</v>
      </c>
    </row>
    <row r="1311" spans="2:4">
      <c r="B1311" s="33" t="s">
        <v>765</v>
      </c>
      <c r="C1311" s="32">
        <v>2.3525999999999998</v>
      </c>
      <c r="D1311" s="32">
        <v>18.04</v>
      </c>
    </row>
    <row r="1312" spans="2:4">
      <c r="B1312" s="33" t="s">
        <v>766</v>
      </c>
      <c r="C1312" s="32">
        <v>2.3483000000000001</v>
      </c>
      <c r="D1312" s="32">
        <v>18.04</v>
      </c>
    </row>
    <row r="1313" spans="1:8">
      <c r="B1313" s="33" t="s">
        <v>767</v>
      </c>
      <c r="C1313" s="32">
        <v>2.3407</v>
      </c>
      <c r="D1313" s="32">
        <v>18.05</v>
      </c>
    </row>
    <row r="1314" spans="1:8">
      <c r="A1314" s="5">
        <v>0</v>
      </c>
      <c r="B1314" s="33" t="s">
        <v>768</v>
      </c>
      <c r="C1314" s="32">
        <v>2.3407</v>
      </c>
      <c r="D1314" s="32">
        <v>18.05</v>
      </c>
      <c r="E1314" s="67" t="s">
        <v>1979</v>
      </c>
      <c r="F1314" s="67"/>
      <c r="G1314" s="67"/>
      <c r="H1314" s="67"/>
    </row>
    <row r="1315" spans="1:8">
      <c r="B1315" s="1"/>
      <c r="C1315" s="3"/>
      <c r="D1315" s="3"/>
      <c r="E1315" s="62" t="s">
        <v>1968</v>
      </c>
      <c r="F1315" s="62"/>
      <c r="G1315" s="62" t="s">
        <v>1969</v>
      </c>
      <c r="H1315" s="62"/>
    </row>
    <row r="1316" spans="1:8">
      <c r="A1316" s="5">
        <v>0</v>
      </c>
      <c r="B1316" s="28">
        <v>38749</v>
      </c>
      <c r="C1316" s="29">
        <v>2.3370000000000002</v>
      </c>
      <c r="D1316" s="29">
        <v>17.98</v>
      </c>
      <c r="E1316" s="49" t="s">
        <v>1970</v>
      </c>
      <c r="F1316" s="50">
        <f>AVERAGE(C1316:C1564)</f>
        <v>2.1771072289156637</v>
      </c>
      <c r="G1316" s="49" t="s">
        <v>1970</v>
      </c>
      <c r="H1316" s="50">
        <f>AVERAGE(D1316:D1564)</f>
        <v>15.280160642570261</v>
      </c>
    </row>
    <row r="1317" spans="1:8">
      <c r="B1317" s="28">
        <v>38777</v>
      </c>
      <c r="C1317" s="29">
        <v>2.3460000000000001</v>
      </c>
      <c r="D1317" s="29">
        <v>17.98</v>
      </c>
      <c r="E1317" s="49" t="s">
        <v>1971</v>
      </c>
      <c r="F1317" s="50">
        <f>MEDIAN(C1316:C1564)</f>
        <v>2.1623000000000001</v>
      </c>
      <c r="G1317" s="49" t="s">
        <v>1971</v>
      </c>
      <c r="H1317" s="50">
        <f>MEDIAN(D1316:D1564)</f>
        <v>15.18</v>
      </c>
    </row>
    <row r="1318" spans="1:8">
      <c r="B1318" s="28">
        <v>38808</v>
      </c>
      <c r="C1318" s="29">
        <v>2.3066</v>
      </c>
      <c r="D1318" s="29">
        <v>17.97</v>
      </c>
      <c r="E1318" s="49" t="s">
        <v>1972</v>
      </c>
      <c r="F1318" s="50">
        <f>MIN(C1316:C1564)</f>
        <v>2.0586000000000002</v>
      </c>
      <c r="G1318" s="49" t="s">
        <v>1972</v>
      </c>
      <c r="H1318" s="50">
        <f>MIN(D1316:D1564)</f>
        <v>13.18</v>
      </c>
    </row>
    <row r="1319" spans="1:8">
      <c r="B1319" s="28">
        <v>38838</v>
      </c>
      <c r="C1319" s="29">
        <v>2.2825000000000002</v>
      </c>
      <c r="D1319" s="29">
        <v>17.96</v>
      </c>
      <c r="E1319" s="49" t="s">
        <v>1973</v>
      </c>
      <c r="F1319" s="50">
        <f>MAX(C1316:C1564)</f>
        <v>2.3711000000000002</v>
      </c>
      <c r="G1319" s="49" t="s">
        <v>1973</v>
      </c>
      <c r="H1319" s="50">
        <f>MAX(D1316:D1564)</f>
        <v>17.98</v>
      </c>
    </row>
    <row r="1320" spans="1:8">
      <c r="B1320" s="28">
        <v>38869</v>
      </c>
      <c r="C1320" s="29">
        <v>2.2869999999999999</v>
      </c>
      <c r="D1320" s="29">
        <v>17.95</v>
      </c>
      <c r="E1320" s="49" t="s">
        <v>1974</v>
      </c>
      <c r="F1320" s="51">
        <f>_xlfn.STDEV.P(C1316:C1564)</f>
        <v>5.601181268798737E-2</v>
      </c>
      <c r="G1320" s="49" t="s">
        <v>1974</v>
      </c>
      <c r="H1320" s="51">
        <f>_xlfn.STDEV.P(D1316:D1564)</f>
        <v>1.4000857598149237</v>
      </c>
    </row>
    <row r="1321" spans="1:8">
      <c r="B1321" s="28">
        <v>38961</v>
      </c>
      <c r="C1321" s="29">
        <v>2.2631999999999999</v>
      </c>
      <c r="D1321" s="29">
        <v>17.95</v>
      </c>
    </row>
    <row r="1322" spans="1:8">
      <c r="B1322" s="28">
        <v>38991</v>
      </c>
      <c r="C1322" s="29">
        <v>2.2637999999999998</v>
      </c>
      <c r="D1322" s="29">
        <v>17.95</v>
      </c>
    </row>
    <row r="1323" spans="1:8">
      <c r="B1323" s="28">
        <v>39022</v>
      </c>
      <c r="C1323" s="29">
        <v>2.2679</v>
      </c>
      <c r="D1323" s="29">
        <v>17.95</v>
      </c>
    </row>
    <row r="1324" spans="1:8">
      <c r="B1324" s="28">
        <v>39052</v>
      </c>
      <c r="C1324" s="29">
        <v>2.2728999999999999</v>
      </c>
      <c r="D1324" s="29">
        <v>17.95</v>
      </c>
    </row>
    <row r="1325" spans="1:8">
      <c r="B1325" s="30" t="s">
        <v>769</v>
      </c>
      <c r="C1325" s="29">
        <v>2.2747000000000002</v>
      </c>
      <c r="D1325" s="29">
        <v>17.95</v>
      </c>
    </row>
    <row r="1326" spans="1:8">
      <c r="B1326" s="30" t="s">
        <v>770</v>
      </c>
      <c r="C1326" s="29">
        <v>2.2761999999999998</v>
      </c>
      <c r="D1326" s="29">
        <v>17.95</v>
      </c>
    </row>
    <row r="1327" spans="1:8">
      <c r="B1327" s="30" t="s">
        <v>771</v>
      </c>
      <c r="C1327" s="29">
        <v>2.2924000000000002</v>
      </c>
      <c r="D1327" s="29">
        <v>17.95</v>
      </c>
    </row>
    <row r="1328" spans="1:8">
      <c r="B1328" s="30" t="s">
        <v>772</v>
      </c>
      <c r="C1328" s="29">
        <v>2.3275999999999999</v>
      </c>
      <c r="D1328" s="29">
        <v>17.95</v>
      </c>
    </row>
    <row r="1329" spans="2:4">
      <c r="B1329" s="30" t="s">
        <v>773</v>
      </c>
      <c r="C1329" s="29">
        <v>2.3224999999999998</v>
      </c>
      <c r="D1329" s="29">
        <v>17.2</v>
      </c>
    </row>
    <row r="1330" spans="2:4">
      <c r="B1330" s="30" t="s">
        <v>774</v>
      </c>
      <c r="C1330" s="29">
        <v>2.2755999999999998</v>
      </c>
      <c r="D1330" s="29">
        <v>17.2</v>
      </c>
    </row>
    <row r="1331" spans="2:4">
      <c r="B1331" s="30" t="s">
        <v>775</v>
      </c>
      <c r="C1331" s="29">
        <v>2.2608999999999999</v>
      </c>
      <c r="D1331" s="29">
        <v>17.2</v>
      </c>
    </row>
    <row r="1332" spans="2:4">
      <c r="B1332" s="30" t="s">
        <v>776</v>
      </c>
      <c r="C1332" s="29">
        <v>2.2440000000000002</v>
      </c>
      <c r="D1332" s="29">
        <v>17.2</v>
      </c>
    </row>
    <row r="1333" spans="2:4">
      <c r="B1333" s="30" t="s">
        <v>777</v>
      </c>
      <c r="C1333" s="29">
        <v>2.2433000000000001</v>
      </c>
      <c r="D1333" s="29">
        <v>17.21</v>
      </c>
    </row>
    <row r="1334" spans="2:4">
      <c r="B1334" s="30" t="s">
        <v>778</v>
      </c>
      <c r="C1334" s="29">
        <v>2.2382</v>
      </c>
      <c r="D1334" s="29">
        <v>17.22</v>
      </c>
    </row>
    <row r="1335" spans="2:4">
      <c r="B1335" s="30" t="s">
        <v>779</v>
      </c>
      <c r="C1335" s="29">
        <v>2.2151999999999998</v>
      </c>
      <c r="D1335" s="29">
        <v>17.23</v>
      </c>
    </row>
    <row r="1336" spans="2:4">
      <c r="B1336" s="30" t="s">
        <v>780</v>
      </c>
      <c r="C1336" s="29">
        <v>2.2115999999999998</v>
      </c>
      <c r="D1336" s="29">
        <v>17.23</v>
      </c>
    </row>
    <row r="1337" spans="2:4">
      <c r="B1337" s="30" t="s">
        <v>781</v>
      </c>
      <c r="C1337" s="29">
        <v>2.2160000000000002</v>
      </c>
      <c r="D1337" s="29">
        <v>17.23</v>
      </c>
    </row>
    <row r="1338" spans="2:4">
      <c r="B1338" s="28">
        <v>38719</v>
      </c>
      <c r="C1338" s="29">
        <v>2.2216999999999998</v>
      </c>
      <c r="D1338" s="29">
        <v>17.23</v>
      </c>
    </row>
    <row r="1339" spans="2:4">
      <c r="B1339" s="28">
        <v>38750</v>
      </c>
      <c r="C1339" s="29">
        <v>2.2210000000000001</v>
      </c>
      <c r="D1339" s="29">
        <v>17.239999999999998</v>
      </c>
    </row>
    <row r="1340" spans="2:4">
      <c r="B1340" s="28">
        <v>38778</v>
      </c>
      <c r="C1340" s="29">
        <v>2.2202000000000002</v>
      </c>
      <c r="D1340" s="29">
        <v>17.260000000000002</v>
      </c>
    </row>
    <row r="1341" spans="2:4">
      <c r="B1341" s="28">
        <v>38870</v>
      </c>
      <c r="C1341" s="29">
        <v>2.1877</v>
      </c>
      <c r="D1341" s="29">
        <v>17.27</v>
      </c>
    </row>
    <row r="1342" spans="2:4">
      <c r="B1342" s="28">
        <v>38900</v>
      </c>
      <c r="C1342" s="29">
        <v>2.1865999999999999</v>
      </c>
      <c r="D1342" s="29">
        <v>17.28</v>
      </c>
    </row>
    <row r="1343" spans="2:4">
      <c r="B1343" s="28">
        <v>38931</v>
      </c>
      <c r="C1343" s="29">
        <v>2.1956000000000002</v>
      </c>
      <c r="D1343" s="29">
        <v>17.29</v>
      </c>
    </row>
    <row r="1344" spans="2:4">
      <c r="B1344" s="28">
        <v>38962</v>
      </c>
      <c r="C1344" s="29">
        <v>2.1778</v>
      </c>
      <c r="D1344" s="29">
        <v>17.29</v>
      </c>
    </row>
    <row r="1345" spans="2:4">
      <c r="B1345" s="28">
        <v>38992</v>
      </c>
      <c r="C1345" s="29">
        <v>2.1575000000000002</v>
      </c>
      <c r="D1345" s="29">
        <v>17.29</v>
      </c>
    </row>
    <row r="1346" spans="2:4">
      <c r="B1346" s="30" t="s">
        <v>782</v>
      </c>
      <c r="C1346" s="29">
        <v>2.1621000000000001</v>
      </c>
      <c r="D1346" s="29">
        <v>17.29</v>
      </c>
    </row>
    <row r="1347" spans="2:4">
      <c r="B1347" s="30" t="s">
        <v>783</v>
      </c>
      <c r="C1347" s="29">
        <v>2.1435</v>
      </c>
      <c r="D1347" s="29">
        <v>17.29</v>
      </c>
    </row>
    <row r="1348" spans="2:4">
      <c r="B1348" s="30" t="s">
        <v>784</v>
      </c>
      <c r="C1348" s="29">
        <v>2.1375000000000002</v>
      </c>
      <c r="D1348" s="29">
        <v>17.29</v>
      </c>
    </row>
    <row r="1349" spans="2:4">
      <c r="B1349" s="30" t="s">
        <v>785</v>
      </c>
      <c r="C1349" s="29">
        <v>2.1177000000000001</v>
      </c>
      <c r="D1349" s="29">
        <v>17.29</v>
      </c>
    </row>
    <row r="1350" spans="2:4">
      <c r="B1350" s="30" t="s">
        <v>786</v>
      </c>
      <c r="C1350" s="29">
        <v>2.1185999999999998</v>
      </c>
      <c r="D1350" s="29">
        <v>17.29</v>
      </c>
    </row>
    <row r="1351" spans="2:4">
      <c r="B1351" s="30" t="s">
        <v>787</v>
      </c>
      <c r="C1351" s="29">
        <v>2.1181999999999999</v>
      </c>
      <c r="D1351" s="29">
        <v>17.29</v>
      </c>
    </row>
    <row r="1352" spans="2:4">
      <c r="B1352" s="30" t="s">
        <v>788</v>
      </c>
      <c r="C1352" s="29">
        <v>2.1297000000000001</v>
      </c>
      <c r="D1352" s="29">
        <v>17.29</v>
      </c>
    </row>
    <row r="1353" spans="2:4">
      <c r="B1353" s="30" t="s">
        <v>789</v>
      </c>
      <c r="C1353" s="29">
        <v>2.1484000000000001</v>
      </c>
      <c r="D1353" s="29">
        <v>17.29</v>
      </c>
    </row>
    <row r="1354" spans="2:4">
      <c r="B1354" s="30" t="s">
        <v>790</v>
      </c>
      <c r="C1354" s="29">
        <v>2.1353</v>
      </c>
      <c r="D1354" s="29">
        <v>17.29</v>
      </c>
    </row>
    <row r="1355" spans="2:4">
      <c r="B1355" s="30" t="s">
        <v>791</v>
      </c>
      <c r="C1355" s="29">
        <v>2.1355</v>
      </c>
      <c r="D1355" s="29">
        <v>17.29</v>
      </c>
    </row>
    <row r="1356" spans="2:4">
      <c r="B1356" s="28">
        <v>38720</v>
      </c>
      <c r="C1356" s="29">
        <v>2.1181000000000001</v>
      </c>
      <c r="D1356" s="29">
        <v>17.29</v>
      </c>
    </row>
    <row r="1357" spans="2:4">
      <c r="B1357" s="28">
        <v>38751</v>
      </c>
      <c r="C1357" s="29">
        <v>2.1133999999999999</v>
      </c>
      <c r="D1357" s="29">
        <v>17.29</v>
      </c>
    </row>
    <row r="1358" spans="2:4">
      <c r="B1358" s="28">
        <v>38779</v>
      </c>
      <c r="C1358" s="29">
        <v>2.1154999999999999</v>
      </c>
      <c r="D1358" s="29">
        <v>17.29</v>
      </c>
    </row>
    <row r="1359" spans="2:4">
      <c r="B1359" s="28">
        <v>38871</v>
      </c>
      <c r="C1359" s="29">
        <v>2.1261000000000001</v>
      </c>
      <c r="D1359" s="29">
        <v>17.29</v>
      </c>
    </row>
    <row r="1360" spans="2:4">
      <c r="B1360" s="28">
        <v>38901</v>
      </c>
      <c r="C1360" s="29">
        <v>2.1682000000000001</v>
      </c>
      <c r="D1360" s="29">
        <v>17.29</v>
      </c>
    </row>
    <row r="1361" spans="2:4">
      <c r="B1361" s="28">
        <v>38932</v>
      </c>
      <c r="C1361" s="29">
        <v>2.1778</v>
      </c>
      <c r="D1361" s="29">
        <v>17.29</v>
      </c>
    </row>
    <row r="1362" spans="2:4">
      <c r="B1362" s="28">
        <v>38963</v>
      </c>
      <c r="C1362" s="29">
        <v>2.1615000000000002</v>
      </c>
      <c r="D1362" s="29">
        <v>16.54</v>
      </c>
    </row>
    <row r="1363" spans="2:4">
      <c r="B1363" s="28">
        <v>38993</v>
      </c>
      <c r="C1363" s="29">
        <v>2.1446999999999998</v>
      </c>
      <c r="D1363" s="29">
        <v>16.54</v>
      </c>
    </row>
    <row r="1364" spans="2:4">
      <c r="B1364" s="30" t="s">
        <v>792</v>
      </c>
      <c r="C1364" s="29">
        <v>2.1349</v>
      </c>
      <c r="D1364" s="29">
        <v>16.54</v>
      </c>
    </row>
    <row r="1365" spans="2:4">
      <c r="B1365" s="30" t="s">
        <v>793</v>
      </c>
      <c r="C1365" s="29">
        <v>2.1269</v>
      </c>
      <c r="D1365" s="29">
        <v>16.54</v>
      </c>
    </row>
    <row r="1366" spans="2:4">
      <c r="B1366" s="30" t="s">
        <v>794</v>
      </c>
      <c r="C1366" s="29">
        <v>2.1215000000000002</v>
      </c>
      <c r="D1366" s="29">
        <v>16.54</v>
      </c>
    </row>
    <row r="1367" spans="2:4">
      <c r="B1367" s="30" t="s">
        <v>795</v>
      </c>
      <c r="C1367" s="29">
        <v>2.1067</v>
      </c>
      <c r="D1367" s="29">
        <v>16.54</v>
      </c>
    </row>
    <row r="1368" spans="2:4">
      <c r="B1368" s="30" t="s">
        <v>796</v>
      </c>
      <c r="C1368" s="29">
        <v>2.1187999999999998</v>
      </c>
      <c r="D1368" s="29">
        <v>16.54</v>
      </c>
    </row>
    <row r="1369" spans="2:4">
      <c r="B1369" s="30" t="s">
        <v>797</v>
      </c>
      <c r="C1369" s="29">
        <v>2.1385999999999998</v>
      </c>
      <c r="D1369" s="29">
        <v>16.54</v>
      </c>
    </row>
    <row r="1370" spans="2:4">
      <c r="B1370" s="30" t="s">
        <v>798</v>
      </c>
      <c r="C1370" s="29">
        <v>2.1591</v>
      </c>
      <c r="D1370" s="29">
        <v>16.54</v>
      </c>
    </row>
    <row r="1371" spans="2:4">
      <c r="B1371" s="30" t="s">
        <v>799</v>
      </c>
      <c r="C1371" s="29">
        <v>2.1553</v>
      </c>
      <c r="D1371" s="29">
        <v>16.54</v>
      </c>
    </row>
    <row r="1372" spans="2:4">
      <c r="B1372" s="30" t="s">
        <v>800</v>
      </c>
      <c r="C1372" s="29">
        <v>2.1505999999999998</v>
      </c>
      <c r="D1372" s="29">
        <v>16.54</v>
      </c>
    </row>
    <row r="1373" spans="2:4">
      <c r="B1373" s="30" t="s">
        <v>801</v>
      </c>
      <c r="C1373" s="29">
        <v>2.1627999999999998</v>
      </c>
      <c r="D1373" s="29">
        <v>16.54</v>
      </c>
    </row>
    <row r="1374" spans="2:4">
      <c r="B1374" s="30" t="s">
        <v>802</v>
      </c>
      <c r="C1374" s="29">
        <v>2.1804000000000001</v>
      </c>
      <c r="D1374" s="29">
        <v>16.54</v>
      </c>
    </row>
    <row r="1375" spans="2:4">
      <c r="B1375" s="30" t="s">
        <v>803</v>
      </c>
      <c r="C1375" s="29">
        <v>2.2238000000000002</v>
      </c>
      <c r="D1375" s="29">
        <v>16.54</v>
      </c>
    </row>
    <row r="1376" spans="2:4">
      <c r="B1376" s="30" t="s">
        <v>804</v>
      </c>
      <c r="C1376" s="29">
        <v>2.2227999999999999</v>
      </c>
      <c r="D1376" s="29">
        <v>16.54</v>
      </c>
    </row>
    <row r="1377" spans="2:4">
      <c r="B1377" s="30" t="s">
        <v>805</v>
      </c>
      <c r="C1377" s="29">
        <v>2.1951999999999998</v>
      </c>
      <c r="D1377" s="29">
        <v>16.54</v>
      </c>
    </row>
    <row r="1378" spans="2:4">
      <c r="B1378" s="30" t="s">
        <v>806</v>
      </c>
      <c r="C1378" s="29">
        <v>2.1724000000000001</v>
      </c>
      <c r="D1378" s="29">
        <v>16.54</v>
      </c>
    </row>
    <row r="1379" spans="2:4">
      <c r="B1379" s="28">
        <v>38780</v>
      </c>
      <c r="C1379" s="29">
        <v>2.1541999999999999</v>
      </c>
      <c r="D1379" s="29">
        <v>16.45</v>
      </c>
    </row>
    <row r="1380" spans="2:4">
      <c r="B1380" s="28">
        <v>38811</v>
      </c>
      <c r="C1380" s="29">
        <v>2.1293000000000002</v>
      </c>
      <c r="D1380" s="29">
        <v>16.45</v>
      </c>
    </row>
    <row r="1381" spans="2:4">
      <c r="B1381" s="28">
        <v>38841</v>
      </c>
      <c r="C1381" s="29">
        <v>2.1343999999999999</v>
      </c>
      <c r="D1381" s="29">
        <v>16.45</v>
      </c>
    </row>
    <row r="1382" spans="2:4">
      <c r="B1382" s="28">
        <v>38872</v>
      </c>
      <c r="C1382" s="29">
        <v>2.1299000000000001</v>
      </c>
      <c r="D1382" s="29">
        <v>16.45</v>
      </c>
    </row>
    <row r="1383" spans="2:4">
      <c r="B1383" s="28">
        <v>38902</v>
      </c>
      <c r="C1383" s="29">
        <v>2.1408999999999998</v>
      </c>
      <c r="D1383" s="29">
        <v>16.45</v>
      </c>
    </row>
    <row r="1384" spans="2:4">
      <c r="B1384" s="28">
        <v>38994</v>
      </c>
      <c r="C1384" s="29">
        <v>2.1522000000000001</v>
      </c>
      <c r="D1384" s="29">
        <v>16.45</v>
      </c>
    </row>
    <row r="1385" spans="2:4">
      <c r="B1385" s="28">
        <v>39025</v>
      </c>
      <c r="C1385" s="29">
        <v>2.1419999999999999</v>
      </c>
      <c r="D1385" s="29">
        <v>16.45</v>
      </c>
    </row>
    <row r="1386" spans="2:4">
      <c r="B1386" s="28">
        <v>39055</v>
      </c>
      <c r="C1386" s="29">
        <v>2.1335999999999999</v>
      </c>
      <c r="D1386" s="29">
        <v>16.45</v>
      </c>
    </row>
    <row r="1387" spans="2:4">
      <c r="B1387" s="30" t="s">
        <v>807</v>
      </c>
      <c r="C1387" s="29">
        <v>2.1425999999999998</v>
      </c>
      <c r="D1387" s="29">
        <v>16.45</v>
      </c>
    </row>
    <row r="1388" spans="2:4">
      <c r="B1388" s="30" t="s">
        <v>808</v>
      </c>
      <c r="C1388" s="29">
        <v>2.1343000000000001</v>
      </c>
      <c r="D1388" s="29">
        <v>16.45</v>
      </c>
    </row>
    <row r="1389" spans="2:4">
      <c r="B1389" s="30" t="s">
        <v>809</v>
      </c>
      <c r="C1389" s="29">
        <v>2.1292</v>
      </c>
      <c r="D1389" s="29">
        <v>16.45</v>
      </c>
    </row>
    <row r="1390" spans="2:4">
      <c r="B1390" s="30" t="s">
        <v>810</v>
      </c>
      <c r="C1390" s="29">
        <v>2.1143000000000001</v>
      </c>
      <c r="D1390" s="29">
        <v>16.440000000000001</v>
      </c>
    </row>
    <row r="1391" spans="2:4">
      <c r="B1391" s="30" t="s">
        <v>811</v>
      </c>
      <c r="C1391" s="29">
        <v>2.1236000000000002</v>
      </c>
      <c r="D1391" s="29">
        <v>15.69</v>
      </c>
    </row>
    <row r="1392" spans="2:4">
      <c r="B1392" s="30" t="s">
        <v>812</v>
      </c>
      <c r="C1392" s="29">
        <v>2.1181999999999999</v>
      </c>
      <c r="D1392" s="29">
        <v>15.68</v>
      </c>
    </row>
    <row r="1393" spans="2:4">
      <c r="B1393" s="30" t="s">
        <v>813</v>
      </c>
      <c r="C1393" s="29">
        <v>2.1233</v>
      </c>
      <c r="D1393" s="29">
        <v>15.68</v>
      </c>
    </row>
    <row r="1394" spans="2:4">
      <c r="B1394" s="30" t="s">
        <v>814</v>
      </c>
      <c r="C1394" s="29">
        <v>2.1223999999999998</v>
      </c>
      <c r="D1394" s="29">
        <v>15.68</v>
      </c>
    </row>
    <row r="1395" spans="2:4">
      <c r="B1395" s="30" t="s">
        <v>815</v>
      </c>
      <c r="C1395" s="29">
        <v>2.1135999999999999</v>
      </c>
      <c r="D1395" s="29">
        <v>15.69</v>
      </c>
    </row>
    <row r="1396" spans="2:4">
      <c r="B1396" s="30" t="s">
        <v>816</v>
      </c>
      <c r="C1396" s="29">
        <v>2.0891999999999999</v>
      </c>
      <c r="D1396" s="29">
        <v>15.7</v>
      </c>
    </row>
    <row r="1397" spans="2:4">
      <c r="B1397" s="28">
        <v>38753</v>
      </c>
      <c r="C1397" s="29">
        <v>2.0718000000000001</v>
      </c>
      <c r="D1397" s="29">
        <v>15.7</v>
      </c>
    </row>
    <row r="1398" spans="2:4">
      <c r="B1398" s="28">
        <v>38781</v>
      </c>
      <c r="C1398" s="29">
        <v>2.0706000000000002</v>
      </c>
      <c r="D1398" s="29">
        <v>15.71</v>
      </c>
    </row>
    <row r="1399" spans="2:4">
      <c r="B1399" s="28">
        <v>38812</v>
      </c>
      <c r="C1399" s="29">
        <v>2.0667</v>
      </c>
      <c r="D1399" s="29">
        <v>15.71</v>
      </c>
    </row>
    <row r="1400" spans="2:4">
      <c r="B1400" s="28">
        <v>38842</v>
      </c>
      <c r="C1400" s="29">
        <v>2.0587</v>
      </c>
      <c r="D1400" s="29">
        <v>15.77</v>
      </c>
    </row>
    <row r="1401" spans="2:4">
      <c r="B1401" s="28">
        <v>38934</v>
      </c>
      <c r="C1401" s="29">
        <v>2.0651000000000002</v>
      </c>
      <c r="D1401" s="29">
        <v>15.77</v>
      </c>
    </row>
    <row r="1402" spans="2:4">
      <c r="B1402" s="28">
        <v>38965</v>
      </c>
      <c r="C1402" s="29">
        <v>2.0642</v>
      </c>
      <c r="D1402" s="29">
        <v>15.77</v>
      </c>
    </row>
    <row r="1403" spans="2:4">
      <c r="B1403" s="28">
        <v>38995</v>
      </c>
      <c r="C1403" s="29">
        <v>2.0586000000000002</v>
      </c>
      <c r="D1403" s="29">
        <v>15.71</v>
      </c>
    </row>
    <row r="1404" spans="2:4">
      <c r="B1404" s="28">
        <v>39026</v>
      </c>
      <c r="C1404" s="29">
        <v>2.0880999999999998</v>
      </c>
      <c r="D1404" s="29">
        <v>15.7</v>
      </c>
    </row>
    <row r="1405" spans="2:4">
      <c r="B1405" s="28">
        <v>39056</v>
      </c>
      <c r="C1405" s="29">
        <v>2.1307</v>
      </c>
      <c r="D1405" s="29">
        <v>15.75</v>
      </c>
    </row>
    <row r="1406" spans="2:4">
      <c r="B1406" s="30" t="s">
        <v>817</v>
      </c>
      <c r="C1406" s="29">
        <v>2.1774</v>
      </c>
      <c r="D1406" s="29">
        <v>15.74</v>
      </c>
    </row>
    <row r="1407" spans="2:4">
      <c r="B1407" s="30" t="s">
        <v>818</v>
      </c>
      <c r="C1407" s="29">
        <v>2.1402999999999999</v>
      </c>
      <c r="D1407" s="29">
        <v>15.77</v>
      </c>
    </row>
    <row r="1408" spans="2:4">
      <c r="B1408" s="30" t="s">
        <v>819</v>
      </c>
      <c r="C1408" s="29">
        <v>2.1825999999999999</v>
      </c>
      <c r="D1408" s="29">
        <v>15.68</v>
      </c>
    </row>
    <row r="1409" spans="2:4">
      <c r="B1409" s="30" t="s">
        <v>820</v>
      </c>
      <c r="C1409" s="29">
        <v>2.1833</v>
      </c>
      <c r="D1409" s="29">
        <v>15.68</v>
      </c>
    </row>
    <row r="1410" spans="2:4">
      <c r="B1410" s="30" t="s">
        <v>821</v>
      </c>
      <c r="C1410" s="29">
        <v>2.1930000000000001</v>
      </c>
      <c r="D1410" s="29">
        <v>15.66</v>
      </c>
    </row>
    <row r="1411" spans="2:4">
      <c r="B1411" s="30" t="s">
        <v>822</v>
      </c>
      <c r="C1411" s="29">
        <v>2.2883</v>
      </c>
      <c r="D1411" s="29">
        <v>15.66</v>
      </c>
    </row>
    <row r="1412" spans="2:4">
      <c r="B1412" s="30" t="s">
        <v>823</v>
      </c>
      <c r="C1412" s="29">
        <v>2.2601</v>
      </c>
      <c r="D1412" s="29">
        <v>15.67</v>
      </c>
    </row>
    <row r="1413" spans="2:4">
      <c r="B1413" s="30" t="s">
        <v>824</v>
      </c>
      <c r="C1413" s="29">
        <v>2.3711000000000002</v>
      </c>
      <c r="D1413" s="29">
        <v>15.66</v>
      </c>
    </row>
    <row r="1414" spans="2:4">
      <c r="B1414" s="30" t="s">
        <v>825</v>
      </c>
      <c r="C1414" s="29">
        <v>2.3149999999999999</v>
      </c>
      <c r="D1414" s="29">
        <v>15.67</v>
      </c>
    </row>
    <row r="1415" spans="2:4">
      <c r="B1415" s="30" t="s">
        <v>826</v>
      </c>
      <c r="C1415" s="29">
        <v>2.2519999999999998</v>
      </c>
      <c r="D1415" s="29">
        <v>15.66</v>
      </c>
    </row>
    <row r="1416" spans="2:4">
      <c r="B1416" s="30" t="s">
        <v>827</v>
      </c>
      <c r="C1416" s="29">
        <v>2.2566000000000002</v>
      </c>
      <c r="D1416" s="29">
        <v>15.67</v>
      </c>
    </row>
    <row r="1417" spans="2:4">
      <c r="B1417" s="30" t="s">
        <v>828</v>
      </c>
      <c r="C1417" s="29">
        <v>2.3235000000000001</v>
      </c>
      <c r="D1417" s="29">
        <v>15.66</v>
      </c>
    </row>
    <row r="1418" spans="2:4">
      <c r="B1418" s="30" t="s">
        <v>829</v>
      </c>
      <c r="C1418" s="29">
        <v>2.3005</v>
      </c>
      <c r="D1418" s="29">
        <v>15.66</v>
      </c>
    </row>
    <row r="1419" spans="2:4">
      <c r="B1419" s="28">
        <v>38723</v>
      </c>
      <c r="C1419" s="29">
        <v>2.2713000000000001</v>
      </c>
      <c r="D1419" s="29">
        <v>15.17</v>
      </c>
    </row>
    <row r="1420" spans="2:4">
      <c r="B1420" s="28">
        <v>38754</v>
      </c>
      <c r="C1420" s="29">
        <v>2.2595000000000001</v>
      </c>
      <c r="D1420" s="29">
        <v>15.16</v>
      </c>
    </row>
    <row r="1421" spans="2:4">
      <c r="B1421" s="28">
        <v>38843</v>
      </c>
      <c r="C1421" s="29">
        <v>2.2557</v>
      </c>
      <c r="D1421" s="29">
        <v>15.17</v>
      </c>
    </row>
    <row r="1422" spans="2:4">
      <c r="B1422" s="28">
        <v>38874</v>
      </c>
      <c r="C1422" s="29">
        <v>2.2686000000000002</v>
      </c>
      <c r="D1422" s="29">
        <v>15.17</v>
      </c>
    </row>
    <row r="1423" spans="2:4">
      <c r="B1423" s="28">
        <v>38904</v>
      </c>
      <c r="C1423" s="29">
        <v>2.25</v>
      </c>
      <c r="D1423" s="29">
        <v>15.17</v>
      </c>
    </row>
    <row r="1424" spans="2:4">
      <c r="B1424" s="28">
        <v>38935</v>
      </c>
      <c r="C1424" s="29">
        <v>2.2700999999999998</v>
      </c>
      <c r="D1424" s="29">
        <v>15.17</v>
      </c>
    </row>
    <row r="1425" spans="2:4">
      <c r="B1425" s="28">
        <v>38966</v>
      </c>
      <c r="C1425" s="29">
        <v>2.2614999999999998</v>
      </c>
      <c r="D1425" s="29">
        <v>15.17</v>
      </c>
    </row>
    <row r="1426" spans="2:4">
      <c r="B1426" s="28">
        <v>39057</v>
      </c>
      <c r="C1426" s="29">
        <v>2.2707000000000002</v>
      </c>
      <c r="D1426" s="29">
        <v>15.18</v>
      </c>
    </row>
    <row r="1427" spans="2:4">
      <c r="B1427" s="30" t="s">
        <v>830</v>
      </c>
      <c r="C1427" s="29">
        <v>2.3018000000000001</v>
      </c>
      <c r="D1427" s="29">
        <v>15.19</v>
      </c>
    </row>
    <row r="1428" spans="2:4">
      <c r="B1428" s="30" t="s">
        <v>831</v>
      </c>
      <c r="C1428" s="29">
        <v>2.2845</v>
      </c>
      <c r="D1428" s="29">
        <v>15.18</v>
      </c>
    </row>
    <row r="1429" spans="2:4">
      <c r="B1429" s="30" t="s">
        <v>832</v>
      </c>
      <c r="C1429" s="29">
        <v>2.2521</v>
      </c>
      <c r="D1429" s="29">
        <v>15.18</v>
      </c>
    </row>
    <row r="1430" spans="2:4">
      <c r="B1430" s="30" t="s">
        <v>833</v>
      </c>
      <c r="C1430" s="29">
        <v>2.2404000000000002</v>
      </c>
      <c r="D1430" s="29">
        <v>15.18</v>
      </c>
    </row>
    <row r="1431" spans="2:4">
      <c r="B1431" s="30" t="s">
        <v>834</v>
      </c>
      <c r="C1431" s="29">
        <v>2.2505999999999999</v>
      </c>
      <c r="D1431" s="29">
        <v>15.18</v>
      </c>
    </row>
    <row r="1432" spans="2:4">
      <c r="B1432" s="30" t="s">
        <v>835</v>
      </c>
      <c r="C1432" s="29">
        <v>2.2378</v>
      </c>
      <c r="D1432" s="29">
        <v>15.18</v>
      </c>
    </row>
    <row r="1433" spans="2:4">
      <c r="B1433" s="30" t="s">
        <v>836</v>
      </c>
      <c r="C1433" s="29">
        <v>2.2391000000000001</v>
      </c>
      <c r="D1433" s="29">
        <v>15.18</v>
      </c>
    </row>
    <row r="1434" spans="2:4">
      <c r="B1434" s="30" t="s">
        <v>837</v>
      </c>
      <c r="C1434" s="29">
        <v>2.2462</v>
      </c>
      <c r="D1434" s="29">
        <v>15.17</v>
      </c>
    </row>
    <row r="1435" spans="2:4">
      <c r="B1435" s="30" t="s">
        <v>838</v>
      </c>
      <c r="C1435" s="29">
        <v>2.2259000000000002</v>
      </c>
      <c r="D1435" s="29">
        <v>15.18</v>
      </c>
    </row>
    <row r="1436" spans="2:4">
      <c r="B1436" s="30" t="s">
        <v>839</v>
      </c>
      <c r="C1436" s="29">
        <v>2.2315</v>
      </c>
      <c r="D1436" s="29">
        <v>15.18</v>
      </c>
    </row>
    <row r="1437" spans="2:4">
      <c r="B1437" s="30" t="s">
        <v>840</v>
      </c>
      <c r="C1437" s="29">
        <v>2.2262</v>
      </c>
      <c r="D1437" s="29">
        <v>15.18</v>
      </c>
    </row>
    <row r="1438" spans="2:4">
      <c r="B1438" s="30" t="s">
        <v>841</v>
      </c>
      <c r="C1438" s="29">
        <v>2.2063000000000001</v>
      </c>
      <c r="D1438" s="29">
        <v>15.18</v>
      </c>
    </row>
    <row r="1439" spans="2:4">
      <c r="B1439" s="30" t="s">
        <v>842</v>
      </c>
      <c r="C1439" s="29">
        <v>2.1642999999999999</v>
      </c>
      <c r="D1439" s="29">
        <v>15.18</v>
      </c>
    </row>
    <row r="1440" spans="2:4">
      <c r="B1440" s="28">
        <v>38783</v>
      </c>
      <c r="C1440" s="29">
        <v>2.1701000000000001</v>
      </c>
      <c r="D1440" s="29">
        <v>15.17</v>
      </c>
    </row>
    <row r="1441" spans="2:4">
      <c r="B1441" s="28">
        <v>38814</v>
      </c>
      <c r="C1441" s="29">
        <v>2.1646000000000001</v>
      </c>
      <c r="D1441" s="29">
        <v>15.18</v>
      </c>
    </row>
    <row r="1442" spans="2:4">
      <c r="B1442" s="28">
        <v>38844</v>
      </c>
      <c r="C1442" s="29">
        <v>2.1955</v>
      </c>
      <c r="D1442" s="29">
        <v>15.18</v>
      </c>
    </row>
    <row r="1443" spans="2:4">
      <c r="B1443" s="28">
        <v>38875</v>
      </c>
      <c r="C1443" s="29">
        <v>2.1840000000000002</v>
      </c>
      <c r="D1443" s="29">
        <v>15.18</v>
      </c>
    </row>
    <row r="1444" spans="2:4">
      <c r="B1444" s="28">
        <v>38905</v>
      </c>
      <c r="C1444" s="29">
        <v>2.1764999999999999</v>
      </c>
      <c r="D1444" s="29">
        <v>15.18</v>
      </c>
    </row>
    <row r="1445" spans="2:4">
      <c r="B1445" s="28">
        <v>38997</v>
      </c>
      <c r="C1445" s="29">
        <v>2.1749999999999998</v>
      </c>
      <c r="D1445" s="29">
        <v>15.18</v>
      </c>
    </row>
    <row r="1446" spans="2:4">
      <c r="B1446" s="28">
        <v>39028</v>
      </c>
      <c r="C1446" s="29">
        <v>2.1859000000000002</v>
      </c>
      <c r="D1446" s="29">
        <v>15.18</v>
      </c>
    </row>
    <row r="1447" spans="2:4">
      <c r="B1447" s="28">
        <v>39058</v>
      </c>
      <c r="C1447" s="29">
        <v>2.1915</v>
      </c>
      <c r="D1447" s="29">
        <v>15.18</v>
      </c>
    </row>
    <row r="1448" spans="2:4">
      <c r="B1448" s="30" t="s">
        <v>843</v>
      </c>
      <c r="C1448" s="29">
        <v>2.2105999999999999</v>
      </c>
      <c r="D1448" s="29">
        <v>15.18</v>
      </c>
    </row>
    <row r="1449" spans="2:4">
      <c r="B1449" s="30" t="s">
        <v>844</v>
      </c>
      <c r="C1449" s="29">
        <v>2.2130000000000001</v>
      </c>
      <c r="D1449" s="29">
        <v>15.18</v>
      </c>
    </row>
    <row r="1450" spans="2:4">
      <c r="B1450" s="30" t="s">
        <v>845</v>
      </c>
      <c r="C1450" s="29">
        <v>2.2126000000000001</v>
      </c>
      <c r="D1450" s="29">
        <v>15.16</v>
      </c>
    </row>
    <row r="1451" spans="2:4">
      <c r="B1451" s="30" t="s">
        <v>846</v>
      </c>
      <c r="C1451" s="29">
        <v>2.1962000000000002</v>
      </c>
      <c r="D1451" s="29">
        <v>15.19</v>
      </c>
    </row>
    <row r="1452" spans="2:4">
      <c r="B1452" s="30" t="s">
        <v>847</v>
      </c>
      <c r="C1452" s="29">
        <v>2.181</v>
      </c>
      <c r="D1452" s="29">
        <v>15.17</v>
      </c>
    </row>
    <row r="1453" spans="2:4">
      <c r="B1453" s="30" t="s">
        <v>848</v>
      </c>
      <c r="C1453" s="29">
        <v>2.1894999999999998</v>
      </c>
      <c r="D1453" s="29">
        <v>14.66</v>
      </c>
    </row>
    <row r="1454" spans="2:4">
      <c r="B1454" s="30" t="s">
        <v>849</v>
      </c>
      <c r="C1454" s="29">
        <v>2.1934999999999998</v>
      </c>
      <c r="D1454" s="29">
        <v>14.65</v>
      </c>
    </row>
    <row r="1455" spans="2:4">
      <c r="B1455" s="30" t="s">
        <v>850</v>
      </c>
      <c r="C1455" s="29">
        <v>2.1916000000000002</v>
      </c>
      <c r="D1455" s="29">
        <v>14.66</v>
      </c>
    </row>
    <row r="1456" spans="2:4">
      <c r="B1456" s="30" t="s">
        <v>851</v>
      </c>
      <c r="C1456" s="29">
        <v>2.1993</v>
      </c>
      <c r="D1456" s="29">
        <v>14.66</v>
      </c>
    </row>
    <row r="1457" spans="2:4">
      <c r="B1457" s="30" t="s">
        <v>852</v>
      </c>
      <c r="C1457" s="29">
        <v>2.1983999999999999</v>
      </c>
      <c r="D1457" s="29">
        <v>14.66</v>
      </c>
    </row>
    <row r="1458" spans="2:4">
      <c r="B1458" s="30" t="s">
        <v>853</v>
      </c>
      <c r="C1458" s="29">
        <v>2.1899000000000002</v>
      </c>
      <c r="D1458" s="29">
        <v>14.66</v>
      </c>
    </row>
    <row r="1459" spans="2:4">
      <c r="B1459" s="30" t="s">
        <v>854</v>
      </c>
      <c r="C1459" s="29">
        <v>2.1800000000000002</v>
      </c>
      <c r="D1459" s="29">
        <v>14.65</v>
      </c>
    </row>
    <row r="1460" spans="2:4">
      <c r="B1460" s="30" t="s">
        <v>855</v>
      </c>
      <c r="C1460" s="29">
        <v>2.1762000000000001</v>
      </c>
      <c r="D1460" s="29">
        <v>14.66</v>
      </c>
    </row>
    <row r="1461" spans="2:4">
      <c r="B1461" s="28">
        <v>38725</v>
      </c>
      <c r="C1461" s="29">
        <v>2.1905000000000001</v>
      </c>
      <c r="D1461" s="29">
        <v>14.66</v>
      </c>
    </row>
    <row r="1462" spans="2:4">
      <c r="B1462" s="28">
        <v>38756</v>
      </c>
      <c r="C1462" s="29">
        <v>2.1821000000000002</v>
      </c>
      <c r="D1462" s="29">
        <v>14.66</v>
      </c>
    </row>
    <row r="1463" spans="2:4">
      <c r="B1463" s="28">
        <v>38784</v>
      </c>
      <c r="C1463" s="29">
        <v>2.1835</v>
      </c>
      <c r="D1463" s="29">
        <v>14.67</v>
      </c>
    </row>
    <row r="1464" spans="2:4">
      <c r="B1464" s="28">
        <v>38815</v>
      </c>
      <c r="C1464" s="29">
        <v>2.1720000000000002</v>
      </c>
      <c r="D1464" s="29">
        <v>14.66</v>
      </c>
    </row>
    <row r="1465" spans="2:4">
      <c r="B1465" s="28">
        <v>38906</v>
      </c>
      <c r="C1465" s="29">
        <v>2.1793</v>
      </c>
      <c r="D1465" s="29">
        <v>14.66</v>
      </c>
    </row>
    <row r="1466" spans="2:4">
      <c r="B1466" s="28">
        <v>38937</v>
      </c>
      <c r="C1466" s="29">
        <v>2.1839</v>
      </c>
      <c r="D1466" s="29">
        <v>14.66</v>
      </c>
    </row>
    <row r="1467" spans="2:4">
      <c r="B1467" s="28">
        <v>38968</v>
      </c>
      <c r="C1467" s="29">
        <v>2.1686999999999999</v>
      </c>
      <c r="D1467" s="29">
        <v>14.66</v>
      </c>
    </row>
    <row r="1468" spans="2:4">
      <c r="B1468" s="28">
        <v>38998</v>
      </c>
      <c r="C1468" s="29">
        <v>2.1627999999999998</v>
      </c>
      <c r="D1468" s="29">
        <v>14.66</v>
      </c>
    </row>
    <row r="1469" spans="2:4">
      <c r="B1469" s="28">
        <v>39029</v>
      </c>
      <c r="C1469" s="29">
        <v>2.1616</v>
      </c>
      <c r="D1469" s="29">
        <v>14.67</v>
      </c>
    </row>
    <row r="1470" spans="2:4">
      <c r="B1470" s="30" t="s">
        <v>856</v>
      </c>
      <c r="C1470" s="29">
        <v>2.1604999999999999</v>
      </c>
      <c r="D1470" s="29">
        <v>14.69</v>
      </c>
    </row>
    <row r="1471" spans="2:4">
      <c r="B1471" s="30" t="s">
        <v>857</v>
      </c>
      <c r="C1471" s="29">
        <v>2.1480000000000001</v>
      </c>
      <c r="D1471" s="29">
        <v>14.7</v>
      </c>
    </row>
    <row r="1472" spans="2:4">
      <c r="B1472" s="30" t="s">
        <v>858</v>
      </c>
      <c r="C1472" s="29">
        <v>2.1328999999999998</v>
      </c>
      <c r="D1472" s="29">
        <v>14.69</v>
      </c>
    </row>
    <row r="1473" spans="2:4">
      <c r="B1473" s="30" t="s">
        <v>859</v>
      </c>
      <c r="C1473" s="29">
        <v>2.1364999999999998</v>
      </c>
      <c r="D1473" s="29">
        <v>14.69</v>
      </c>
    </row>
    <row r="1474" spans="2:4">
      <c r="B1474" s="30" t="s">
        <v>860</v>
      </c>
      <c r="C1474" s="29">
        <v>2.1456</v>
      </c>
      <c r="D1474" s="29">
        <v>14.74</v>
      </c>
    </row>
    <row r="1475" spans="2:4">
      <c r="B1475" s="30" t="s">
        <v>861</v>
      </c>
      <c r="C1475" s="29">
        <v>2.1360999999999999</v>
      </c>
      <c r="D1475" s="29">
        <v>14.7</v>
      </c>
    </row>
    <row r="1476" spans="2:4">
      <c r="B1476" s="30" t="s">
        <v>862</v>
      </c>
      <c r="C1476" s="29">
        <v>2.1355</v>
      </c>
      <c r="D1476" s="29">
        <v>14.69</v>
      </c>
    </row>
    <row r="1477" spans="2:4">
      <c r="B1477" s="30" t="s">
        <v>863</v>
      </c>
      <c r="C1477" s="29">
        <v>2.1354000000000002</v>
      </c>
      <c r="D1477" s="29">
        <v>14.68</v>
      </c>
    </row>
    <row r="1478" spans="2:4">
      <c r="B1478" s="30" t="s">
        <v>864</v>
      </c>
      <c r="C1478" s="29">
        <v>2.1522999999999999</v>
      </c>
      <c r="D1478" s="29">
        <v>14.69</v>
      </c>
    </row>
    <row r="1479" spans="2:4">
      <c r="B1479" s="30" t="s">
        <v>865</v>
      </c>
      <c r="C1479" s="29">
        <v>2.1570999999999998</v>
      </c>
      <c r="D1479" s="29">
        <v>14.68</v>
      </c>
    </row>
    <row r="1480" spans="2:4">
      <c r="B1480" s="30" t="s">
        <v>866</v>
      </c>
      <c r="C1480" s="29">
        <v>2.1473</v>
      </c>
      <c r="D1480" s="29">
        <v>14.69</v>
      </c>
    </row>
    <row r="1481" spans="2:4">
      <c r="B1481" s="30" t="s">
        <v>867</v>
      </c>
      <c r="C1481" s="29">
        <v>2.1419000000000001</v>
      </c>
      <c r="D1481" s="29">
        <v>14.69</v>
      </c>
    </row>
    <row r="1482" spans="2:4">
      <c r="B1482" s="30" t="s">
        <v>868</v>
      </c>
      <c r="C1482" s="29">
        <v>2.133</v>
      </c>
      <c r="D1482" s="29">
        <v>14.67</v>
      </c>
    </row>
    <row r="1483" spans="2:4">
      <c r="B1483" s="30" t="s">
        <v>869</v>
      </c>
      <c r="C1483" s="29">
        <v>2.1387999999999998</v>
      </c>
      <c r="D1483" s="29">
        <v>14.18</v>
      </c>
    </row>
    <row r="1484" spans="2:4">
      <c r="B1484" s="28">
        <v>38726</v>
      </c>
      <c r="C1484" s="29">
        <v>2.1467999999999998</v>
      </c>
      <c r="D1484" s="29">
        <v>14.17</v>
      </c>
    </row>
    <row r="1485" spans="2:4">
      <c r="B1485" s="28">
        <v>38816</v>
      </c>
      <c r="C1485" s="29">
        <v>2.1282000000000001</v>
      </c>
      <c r="D1485" s="29">
        <v>14.17</v>
      </c>
    </row>
    <row r="1486" spans="2:4">
      <c r="B1486" s="28">
        <v>38846</v>
      </c>
      <c r="C1486" s="29">
        <v>2.1288</v>
      </c>
      <c r="D1486" s="29">
        <v>14.18</v>
      </c>
    </row>
    <row r="1487" spans="2:4">
      <c r="B1487" s="28">
        <v>38877</v>
      </c>
      <c r="C1487" s="29">
        <v>2.1442999999999999</v>
      </c>
      <c r="D1487" s="29">
        <v>14.17</v>
      </c>
    </row>
    <row r="1488" spans="2:4">
      <c r="B1488" s="28">
        <v>38938</v>
      </c>
      <c r="C1488" s="29">
        <v>2.1581999999999999</v>
      </c>
      <c r="D1488" s="29">
        <v>14.17</v>
      </c>
    </row>
    <row r="1489" spans="2:4">
      <c r="B1489" s="28">
        <v>39030</v>
      </c>
      <c r="C1489" s="29">
        <v>2.1751</v>
      </c>
      <c r="D1489" s="29">
        <v>14.17</v>
      </c>
    </row>
    <row r="1490" spans="2:4">
      <c r="B1490" s="28">
        <v>39060</v>
      </c>
      <c r="C1490" s="29">
        <v>2.1732</v>
      </c>
      <c r="D1490" s="29">
        <v>14.17</v>
      </c>
    </row>
    <row r="1491" spans="2:4">
      <c r="B1491" s="30" t="s">
        <v>870</v>
      </c>
      <c r="C1491" s="29">
        <v>2.17</v>
      </c>
      <c r="D1491" s="29">
        <v>14.17</v>
      </c>
    </row>
    <row r="1492" spans="2:4">
      <c r="B1492" s="30" t="s">
        <v>871</v>
      </c>
      <c r="C1492" s="29">
        <v>2.1593</v>
      </c>
      <c r="D1492" s="29">
        <v>14.17</v>
      </c>
    </row>
    <row r="1493" spans="2:4">
      <c r="B1493" s="30" t="s">
        <v>872</v>
      </c>
      <c r="C1493" s="29">
        <v>2.1539999999999999</v>
      </c>
      <c r="D1493" s="29">
        <v>14.17</v>
      </c>
    </row>
    <row r="1494" spans="2:4">
      <c r="B1494" s="30" t="s">
        <v>873</v>
      </c>
      <c r="C1494" s="29">
        <v>2.1453000000000002</v>
      </c>
      <c r="D1494" s="29">
        <v>14.16</v>
      </c>
    </row>
    <row r="1495" spans="2:4">
      <c r="B1495" s="30" t="s">
        <v>874</v>
      </c>
      <c r="C1495" s="29">
        <v>2.1518000000000002</v>
      </c>
      <c r="D1495" s="29">
        <v>14.17</v>
      </c>
    </row>
    <row r="1496" spans="2:4">
      <c r="B1496" s="30" t="s">
        <v>875</v>
      </c>
      <c r="C1496" s="29">
        <v>2.169</v>
      </c>
      <c r="D1496" s="29">
        <v>14.17</v>
      </c>
    </row>
    <row r="1497" spans="2:4">
      <c r="B1497" s="30" t="s">
        <v>876</v>
      </c>
      <c r="C1497" s="29">
        <v>2.1968999999999999</v>
      </c>
      <c r="D1497" s="29">
        <v>14.18</v>
      </c>
    </row>
    <row r="1498" spans="2:4">
      <c r="B1498" s="30" t="s">
        <v>877</v>
      </c>
      <c r="C1498" s="29">
        <v>2.2176999999999998</v>
      </c>
      <c r="D1498" s="29">
        <v>14.17</v>
      </c>
    </row>
    <row r="1499" spans="2:4">
      <c r="B1499" s="30" t="s">
        <v>878</v>
      </c>
      <c r="C1499" s="29">
        <v>2.2187999999999999</v>
      </c>
      <c r="D1499" s="29">
        <v>14.17</v>
      </c>
    </row>
    <row r="1500" spans="2:4">
      <c r="B1500" s="30" t="s">
        <v>879</v>
      </c>
      <c r="C1500" s="29">
        <v>2.198</v>
      </c>
      <c r="D1500" s="29">
        <v>14.17</v>
      </c>
    </row>
    <row r="1501" spans="2:4">
      <c r="B1501" s="30" t="s">
        <v>880</v>
      </c>
      <c r="C1501" s="29">
        <v>2.1859999999999999</v>
      </c>
      <c r="D1501" s="29">
        <v>14.17</v>
      </c>
    </row>
    <row r="1502" spans="2:4">
      <c r="B1502" s="30" t="s">
        <v>881</v>
      </c>
      <c r="C1502" s="29">
        <v>2.1793</v>
      </c>
      <c r="D1502" s="29">
        <v>14.17</v>
      </c>
    </row>
    <row r="1503" spans="2:4">
      <c r="B1503" s="30" t="s">
        <v>882</v>
      </c>
      <c r="C1503" s="29">
        <v>2.1741999999999999</v>
      </c>
      <c r="D1503" s="29">
        <v>14.17</v>
      </c>
    </row>
    <row r="1504" spans="2:4">
      <c r="B1504" s="28">
        <v>38758</v>
      </c>
      <c r="C1504" s="29">
        <v>2.1623000000000001</v>
      </c>
      <c r="D1504" s="29">
        <v>14.16</v>
      </c>
    </row>
    <row r="1505" spans="2:4">
      <c r="B1505" s="28">
        <v>38786</v>
      </c>
      <c r="C1505" s="29">
        <v>2.1655000000000002</v>
      </c>
      <c r="D1505" s="29">
        <v>14.16</v>
      </c>
    </row>
    <row r="1506" spans="2:4">
      <c r="B1506" s="28">
        <v>38817</v>
      </c>
      <c r="C1506" s="29">
        <v>2.1676000000000002</v>
      </c>
      <c r="D1506" s="29">
        <v>14.16</v>
      </c>
    </row>
    <row r="1507" spans="2:4">
      <c r="B1507" s="28">
        <v>38847</v>
      </c>
      <c r="C1507" s="29">
        <v>2.1629</v>
      </c>
      <c r="D1507" s="29">
        <v>14.16</v>
      </c>
    </row>
    <row r="1508" spans="2:4">
      <c r="B1508" s="28">
        <v>38878</v>
      </c>
      <c r="C1508" s="29">
        <v>2.1636000000000002</v>
      </c>
      <c r="D1508" s="29">
        <v>14.17</v>
      </c>
    </row>
    <row r="1509" spans="2:4">
      <c r="B1509" s="28">
        <v>38970</v>
      </c>
      <c r="C1509" s="29">
        <v>2.1587999999999998</v>
      </c>
      <c r="D1509" s="29">
        <v>14.16</v>
      </c>
    </row>
    <row r="1510" spans="2:4">
      <c r="B1510" s="28">
        <v>39000</v>
      </c>
      <c r="C1510" s="29">
        <v>2.1497000000000002</v>
      </c>
      <c r="D1510" s="29">
        <v>14.16</v>
      </c>
    </row>
    <row r="1511" spans="2:4">
      <c r="B1511" s="28">
        <v>39031</v>
      </c>
      <c r="C1511" s="29">
        <v>2.1545999999999998</v>
      </c>
      <c r="D1511" s="29">
        <v>14.16</v>
      </c>
    </row>
    <row r="1512" spans="2:4">
      <c r="B1512" s="30" t="s">
        <v>883</v>
      </c>
      <c r="C1512" s="29">
        <v>2.1419000000000001</v>
      </c>
      <c r="D1512" s="29">
        <v>14.16</v>
      </c>
    </row>
    <row r="1513" spans="2:4">
      <c r="B1513" s="30" t="s">
        <v>884</v>
      </c>
      <c r="C1513" s="29">
        <v>2.1331000000000002</v>
      </c>
      <c r="D1513" s="29">
        <v>14.16</v>
      </c>
    </row>
    <row r="1514" spans="2:4">
      <c r="B1514" s="30" t="s">
        <v>885</v>
      </c>
      <c r="C1514" s="29">
        <v>2.1360999999999999</v>
      </c>
      <c r="D1514" s="29">
        <v>14.16</v>
      </c>
    </row>
    <row r="1515" spans="2:4">
      <c r="B1515" s="30" t="s">
        <v>886</v>
      </c>
      <c r="C1515" s="29">
        <v>2.1339000000000001</v>
      </c>
      <c r="D1515" s="29">
        <v>14.16</v>
      </c>
    </row>
    <row r="1516" spans="2:4">
      <c r="B1516" s="30" t="s">
        <v>887</v>
      </c>
      <c r="C1516" s="29">
        <v>2.1387</v>
      </c>
      <c r="D1516" s="29">
        <v>13.67</v>
      </c>
    </row>
    <row r="1517" spans="2:4">
      <c r="B1517" s="30" t="s">
        <v>888</v>
      </c>
      <c r="C1517" s="29">
        <v>2.1457000000000002</v>
      </c>
      <c r="D1517" s="29">
        <v>13.65</v>
      </c>
    </row>
    <row r="1518" spans="2:4">
      <c r="B1518" s="30" t="s">
        <v>889</v>
      </c>
      <c r="C1518" s="29">
        <v>2.1391</v>
      </c>
      <c r="D1518" s="29">
        <v>13.66</v>
      </c>
    </row>
    <row r="1519" spans="2:4">
      <c r="B1519" s="30" t="s">
        <v>890</v>
      </c>
      <c r="C1519" s="29">
        <v>2.1467000000000001</v>
      </c>
      <c r="D1519" s="29">
        <v>13.67</v>
      </c>
    </row>
    <row r="1520" spans="2:4">
      <c r="B1520" s="30" t="s">
        <v>891</v>
      </c>
      <c r="C1520" s="29">
        <v>2.1509999999999998</v>
      </c>
      <c r="D1520" s="29">
        <v>13.68</v>
      </c>
    </row>
    <row r="1521" spans="2:4">
      <c r="B1521" s="30" t="s">
        <v>892</v>
      </c>
      <c r="C1521" s="29">
        <v>2.1362999999999999</v>
      </c>
      <c r="D1521" s="29">
        <v>13.68</v>
      </c>
    </row>
    <row r="1522" spans="2:4">
      <c r="B1522" s="30" t="s">
        <v>893</v>
      </c>
      <c r="C1522" s="29">
        <v>2.1377999999999999</v>
      </c>
      <c r="D1522" s="29">
        <v>13.67</v>
      </c>
    </row>
    <row r="1523" spans="2:4">
      <c r="B1523" s="30" t="s">
        <v>894</v>
      </c>
      <c r="C1523" s="29">
        <v>2.1456</v>
      </c>
      <c r="D1523" s="29">
        <v>13.68</v>
      </c>
    </row>
    <row r="1524" spans="2:4">
      <c r="B1524" s="30" t="s">
        <v>895</v>
      </c>
      <c r="C1524" s="29">
        <v>2.1429999999999998</v>
      </c>
      <c r="D1524" s="29">
        <v>13.68</v>
      </c>
    </row>
    <row r="1525" spans="2:4">
      <c r="B1525" s="28">
        <v>38728</v>
      </c>
      <c r="C1525" s="29">
        <v>2.141</v>
      </c>
      <c r="D1525" s="29">
        <v>13.68</v>
      </c>
    </row>
    <row r="1526" spans="2:4">
      <c r="B1526" s="28">
        <v>38787</v>
      </c>
      <c r="C1526" s="29">
        <v>2.1419999999999999</v>
      </c>
      <c r="D1526" s="29">
        <v>13.67</v>
      </c>
    </row>
    <row r="1527" spans="2:4">
      <c r="B1527" s="28">
        <v>38879</v>
      </c>
      <c r="C1527" s="29">
        <v>2.1377999999999999</v>
      </c>
      <c r="D1527" s="29">
        <v>13.69</v>
      </c>
    </row>
    <row r="1528" spans="2:4">
      <c r="B1528" s="28">
        <v>38909</v>
      </c>
      <c r="C1528" s="29">
        <v>2.1353</v>
      </c>
      <c r="D1528" s="29">
        <v>13.69</v>
      </c>
    </row>
    <row r="1529" spans="2:4">
      <c r="B1529" s="28">
        <v>38940</v>
      </c>
      <c r="C1529" s="29">
        <v>2.1463999999999999</v>
      </c>
      <c r="D1529" s="29">
        <v>13.69</v>
      </c>
    </row>
    <row r="1530" spans="2:4">
      <c r="B1530" s="28">
        <v>38971</v>
      </c>
      <c r="C1530" s="29">
        <v>2.1412</v>
      </c>
      <c r="D1530" s="29">
        <v>13.68</v>
      </c>
    </row>
    <row r="1531" spans="2:4">
      <c r="B1531" s="28">
        <v>39001</v>
      </c>
      <c r="C1531" s="29">
        <v>2.1488999999999998</v>
      </c>
      <c r="D1531" s="29">
        <v>13.66</v>
      </c>
    </row>
    <row r="1532" spans="2:4">
      <c r="B1532" s="30" t="s">
        <v>896</v>
      </c>
      <c r="C1532" s="29">
        <v>2.1619999999999999</v>
      </c>
      <c r="D1532" s="29">
        <v>13.68</v>
      </c>
    </row>
    <row r="1533" spans="2:4">
      <c r="B1533" s="30" t="s">
        <v>897</v>
      </c>
      <c r="C1533" s="29">
        <v>2.1537000000000002</v>
      </c>
      <c r="D1533" s="29">
        <v>13.67</v>
      </c>
    </row>
    <row r="1534" spans="2:4">
      <c r="B1534" s="30" t="s">
        <v>898</v>
      </c>
      <c r="C1534" s="29">
        <v>2.1516999999999999</v>
      </c>
      <c r="D1534" s="29">
        <v>13.66</v>
      </c>
    </row>
    <row r="1535" spans="2:4">
      <c r="B1535" s="30" t="s">
        <v>899</v>
      </c>
      <c r="C1535" s="29">
        <v>2.1593</v>
      </c>
      <c r="D1535" s="29">
        <v>13.66</v>
      </c>
    </row>
    <row r="1536" spans="2:4">
      <c r="B1536" s="30" t="s">
        <v>900</v>
      </c>
      <c r="C1536" s="29">
        <v>2.1621999999999999</v>
      </c>
      <c r="D1536" s="29">
        <v>13.68</v>
      </c>
    </row>
    <row r="1537" spans="2:4">
      <c r="B1537" s="30" t="s">
        <v>901</v>
      </c>
      <c r="C1537" s="29">
        <v>2.1638000000000002</v>
      </c>
      <c r="D1537" s="29">
        <v>13.68</v>
      </c>
    </row>
    <row r="1538" spans="2:4">
      <c r="B1538" s="30" t="s">
        <v>902</v>
      </c>
      <c r="C1538" s="29">
        <v>2.1623000000000001</v>
      </c>
      <c r="D1538" s="29">
        <v>13.66</v>
      </c>
    </row>
    <row r="1539" spans="2:4">
      <c r="B1539" s="30" t="s">
        <v>903</v>
      </c>
      <c r="C1539" s="29">
        <v>2.1682999999999999</v>
      </c>
      <c r="D1539" s="29">
        <v>13.67</v>
      </c>
    </row>
    <row r="1540" spans="2:4">
      <c r="B1540" s="30" t="s">
        <v>904</v>
      </c>
      <c r="C1540" s="29">
        <v>2.17</v>
      </c>
      <c r="D1540" s="29">
        <v>13.66</v>
      </c>
    </row>
    <row r="1541" spans="2:4">
      <c r="B1541" s="30" t="s">
        <v>905</v>
      </c>
      <c r="C1541" s="29">
        <v>2.1800000000000002</v>
      </c>
      <c r="D1541" s="29">
        <v>13.66</v>
      </c>
    </row>
    <row r="1542" spans="2:4">
      <c r="B1542" s="30" t="s">
        <v>906</v>
      </c>
      <c r="C1542" s="29">
        <v>2.1869999999999998</v>
      </c>
      <c r="D1542" s="29">
        <v>13.68</v>
      </c>
    </row>
    <row r="1543" spans="2:4">
      <c r="B1543" s="30" t="s">
        <v>907</v>
      </c>
      <c r="C1543" s="29">
        <v>2.1783000000000001</v>
      </c>
      <c r="D1543" s="29">
        <v>13.68</v>
      </c>
    </row>
    <row r="1544" spans="2:4">
      <c r="B1544" s="30" t="s">
        <v>908</v>
      </c>
      <c r="C1544" s="29">
        <v>2.1667999999999998</v>
      </c>
      <c r="D1544" s="29">
        <v>13.18</v>
      </c>
    </row>
    <row r="1545" spans="2:4">
      <c r="B1545" s="28">
        <v>38729</v>
      </c>
      <c r="C1545" s="29">
        <v>2.1671999999999998</v>
      </c>
      <c r="D1545" s="29">
        <v>13.18</v>
      </c>
    </row>
    <row r="1546" spans="2:4">
      <c r="B1546" s="28">
        <v>38819</v>
      </c>
      <c r="C1546" s="29">
        <v>2.1692999999999998</v>
      </c>
      <c r="D1546" s="29">
        <v>13.18</v>
      </c>
    </row>
    <row r="1547" spans="2:4">
      <c r="B1547" s="28">
        <v>38849</v>
      </c>
      <c r="C1547" s="29">
        <v>2.1560000000000001</v>
      </c>
      <c r="D1547" s="29">
        <v>13.19</v>
      </c>
    </row>
    <row r="1548" spans="2:4">
      <c r="B1548" s="28">
        <v>38880</v>
      </c>
      <c r="C1548" s="29">
        <v>2.1528</v>
      </c>
      <c r="D1548" s="29">
        <v>13.18</v>
      </c>
    </row>
    <row r="1549" spans="2:4">
      <c r="B1549" s="28">
        <v>38910</v>
      </c>
      <c r="C1549" s="29">
        <v>2.1427999999999998</v>
      </c>
      <c r="D1549" s="29">
        <v>13.18</v>
      </c>
    </row>
    <row r="1550" spans="2:4">
      <c r="B1550" s="28">
        <v>38941</v>
      </c>
      <c r="C1550" s="29">
        <v>2.1442000000000001</v>
      </c>
      <c r="D1550" s="29">
        <v>13.18</v>
      </c>
    </row>
    <row r="1551" spans="2:4">
      <c r="B1551" s="28">
        <v>39033</v>
      </c>
      <c r="C1551" s="29">
        <v>2.1383999999999999</v>
      </c>
      <c r="D1551" s="29">
        <v>13.19</v>
      </c>
    </row>
    <row r="1552" spans="2:4">
      <c r="B1552" s="28">
        <v>39063</v>
      </c>
      <c r="C1552" s="29">
        <v>2.1480999999999999</v>
      </c>
      <c r="D1552" s="29">
        <v>13.18</v>
      </c>
    </row>
    <row r="1553" spans="1:8">
      <c r="B1553" s="30" t="s">
        <v>909</v>
      </c>
      <c r="C1553" s="29">
        <v>2.1459000000000001</v>
      </c>
      <c r="D1553" s="29">
        <v>13.19</v>
      </c>
    </row>
    <row r="1554" spans="1:8">
      <c r="B1554" s="30" t="s">
        <v>910</v>
      </c>
      <c r="C1554" s="29">
        <v>2.1459999999999999</v>
      </c>
      <c r="D1554" s="29">
        <v>13.19</v>
      </c>
    </row>
    <row r="1555" spans="1:8">
      <c r="B1555" s="30" t="s">
        <v>911</v>
      </c>
      <c r="C1555" s="29">
        <v>2.1469999999999998</v>
      </c>
      <c r="D1555" s="29">
        <v>13.18</v>
      </c>
    </row>
    <row r="1556" spans="1:8">
      <c r="B1556" s="30" t="s">
        <v>912</v>
      </c>
      <c r="C1556" s="29">
        <v>2.1469999999999998</v>
      </c>
      <c r="D1556" s="29">
        <v>13.19</v>
      </c>
    </row>
    <row r="1557" spans="1:8">
      <c r="B1557" s="30" t="s">
        <v>913</v>
      </c>
      <c r="C1557" s="29">
        <v>2.1572</v>
      </c>
      <c r="D1557" s="29">
        <v>13.19</v>
      </c>
    </row>
    <row r="1558" spans="1:8">
      <c r="B1558" s="30" t="s">
        <v>914</v>
      </c>
      <c r="C1558" s="29">
        <v>2.1560000000000001</v>
      </c>
      <c r="D1558" s="29">
        <v>13.19</v>
      </c>
    </row>
    <row r="1559" spans="1:8">
      <c r="B1559" s="30" t="s">
        <v>915</v>
      </c>
      <c r="C1559" s="29">
        <v>2.1593</v>
      </c>
      <c r="D1559" s="29">
        <v>13.19</v>
      </c>
    </row>
    <row r="1560" spans="1:8">
      <c r="B1560" s="30" t="s">
        <v>916</v>
      </c>
      <c r="C1560" s="29">
        <v>2.1518000000000002</v>
      </c>
      <c r="D1560" s="29">
        <v>13.19</v>
      </c>
    </row>
    <row r="1561" spans="1:8">
      <c r="B1561" s="30" t="s">
        <v>917</v>
      </c>
      <c r="C1561" s="29">
        <v>2.1436999999999999</v>
      </c>
      <c r="D1561" s="29">
        <v>13.19</v>
      </c>
    </row>
    <row r="1562" spans="1:8">
      <c r="B1562" s="30" t="s">
        <v>918</v>
      </c>
      <c r="C1562" s="29">
        <v>2.1497000000000002</v>
      </c>
      <c r="D1562" s="29">
        <v>13.18</v>
      </c>
    </row>
    <row r="1563" spans="1:8">
      <c r="B1563" s="30" t="s">
        <v>919</v>
      </c>
      <c r="C1563" s="29">
        <v>2.1379999999999999</v>
      </c>
      <c r="D1563" s="29">
        <v>13.19</v>
      </c>
    </row>
    <row r="1564" spans="1:8">
      <c r="A1564" s="5">
        <v>0</v>
      </c>
      <c r="B1564" s="30" t="s">
        <v>920</v>
      </c>
      <c r="C1564" s="29">
        <v>2.1379999999999999</v>
      </c>
      <c r="D1564" s="29">
        <v>13.19</v>
      </c>
      <c r="E1564" s="68" t="s">
        <v>1980</v>
      </c>
      <c r="F1564" s="68"/>
      <c r="G1564" s="68"/>
      <c r="H1564" s="68"/>
    </row>
    <row r="1565" spans="1:8">
      <c r="B1565" s="1"/>
      <c r="C1565" s="3"/>
      <c r="D1565" s="3"/>
      <c r="E1565" s="62" t="s">
        <v>1968</v>
      </c>
      <c r="F1565" s="62"/>
      <c r="G1565" s="62" t="s">
        <v>1969</v>
      </c>
      <c r="H1565" s="62"/>
    </row>
    <row r="1566" spans="1:8">
      <c r="A1566" s="5">
        <v>0</v>
      </c>
      <c r="B1566" s="25">
        <v>39114</v>
      </c>
      <c r="C1566" s="26">
        <v>2.1341999999999999</v>
      </c>
      <c r="D1566" s="26">
        <v>13.19</v>
      </c>
      <c r="E1566" s="49" t="s">
        <v>1970</v>
      </c>
      <c r="F1566" s="50">
        <f>AVERAGE(C1566:C1815)</f>
        <v>1.9483076000000006</v>
      </c>
      <c r="G1566" s="49" t="s">
        <v>1970</v>
      </c>
      <c r="H1566" s="50">
        <f>AVERAGE(D1566:D1815)</f>
        <v>11.978719999999962</v>
      </c>
    </row>
    <row r="1567" spans="1:8">
      <c r="B1567" s="25">
        <v>39142</v>
      </c>
      <c r="C1567" s="26">
        <v>2.1372</v>
      </c>
      <c r="D1567" s="26">
        <v>13.18</v>
      </c>
      <c r="E1567" s="49" t="s">
        <v>1971</v>
      </c>
      <c r="F1567" s="50">
        <f>MEDIAN(C1566:C1815)</f>
        <v>1.9451499999999999</v>
      </c>
      <c r="G1567" s="49" t="s">
        <v>1971</v>
      </c>
      <c r="H1567" s="50">
        <f>MEDIAN(D1566:D1815)</f>
        <v>11.93</v>
      </c>
    </row>
    <row r="1568" spans="1:8">
      <c r="B1568" s="25">
        <v>39173</v>
      </c>
      <c r="C1568" s="26">
        <v>2.1429</v>
      </c>
      <c r="D1568" s="26">
        <v>13.19</v>
      </c>
      <c r="E1568" s="49" t="s">
        <v>1972</v>
      </c>
      <c r="F1568" s="50">
        <f>MIN(C1566:C1815)</f>
        <v>1.7324999999999999</v>
      </c>
      <c r="G1568" s="49" t="s">
        <v>1972</v>
      </c>
      <c r="H1568" s="50">
        <f>MIN(D1566:D1815)</f>
        <v>11.17</v>
      </c>
    </row>
    <row r="1569" spans="2:8">
      <c r="B1569" s="25">
        <v>39203</v>
      </c>
      <c r="C1569" s="26">
        <v>2.1474000000000002</v>
      </c>
      <c r="D1569" s="26">
        <v>13.19</v>
      </c>
      <c r="E1569" s="49" t="s">
        <v>1973</v>
      </c>
      <c r="F1569" s="50">
        <f>MAX(C1566:C1815)</f>
        <v>2.1556000000000002</v>
      </c>
      <c r="G1569" s="49" t="s">
        <v>1973</v>
      </c>
      <c r="H1569" s="50">
        <f>MAX(D1566:D1815)</f>
        <v>13.19</v>
      </c>
    </row>
    <row r="1570" spans="2:8">
      <c r="B1570" s="25">
        <v>39295</v>
      </c>
      <c r="C1570" s="26">
        <v>2.1505000000000001</v>
      </c>
      <c r="D1570" s="26">
        <v>13.19</v>
      </c>
      <c r="E1570" s="49" t="s">
        <v>1974</v>
      </c>
      <c r="F1570" s="51">
        <f>_xlfn.STDEV.P(C1566:C1815)</f>
        <v>0.12322043881694304</v>
      </c>
      <c r="G1570" s="49" t="s">
        <v>1974</v>
      </c>
      <c r="H1570" s="51">
        <f>_xlfn.STDEV.P(D1566:D1815)</f>
        <v>0.72634534596154687</v>
      </c>
    </row>
    <row r="1571" spans="2:8">
      <c r="B1571" s="25">
        <v>39326</v>
      </c>
      <c r="C1571" s="26">
        <v>2.1505999999999998</v>
      </c>
      <c r="D1571" s="26">
        <v>13.19</v>
      </c>
    </row>
    <row r="1572" spans="2:8">
      <c r="B1572" s="25">
        <v>39356</v>
      </c>
      <c r="C1572" s="26">
        <v>2.1556000000000002</v>
      </c>
      <c r="D1572" s="26">
        <v>13.19</v>
      </c>
    </row>
    <row r="1573" spans="2:8">
      <c r="B1573" s="25">
        <v>39387</v>
      </c>
      <c r="C1573" s="26">
        <v>2.1465000000000001</v>
      </c>
      <c r="D1573" s="26">
        <v>13.19</v>
      </c>
    </row>
    <row r="1574" spans="2:8">
      <c r="B1574" s="25">
        <v>39417</v>
      </c>
      <c r="C1574" s="26">
        <v>2.1421000000000001</v>
      </c>
      <c r="D1574" s="26">
        <v>13.18</v>
      </c>
    </row>
    <row r="1575" spans="2:8">
      <c r="B1575" s="27" t="s">
        <v>921</v>
      </c>
      <c r="C1575" s="26">
        <v>2.1406999999999998</v>
      </c>
      <c r="D1575" s="26">
        <v>13.19</v>
      </c>
    </row>
    <row r="1576" spans="2:8">
      <c r="B1576" s="27" t="s">
        <v>922</v>
      </c>
      <c r="C1576" s="26">
        <v>2.1444000000000001</v>
      </c>
      <c r="D1576" s="26">
        <v>13.19</v>
      </c>
    </row>
    <row r="1577" spans="2:8">
      <c r="B1577" s="27" t="s">
        <v>923</v>
      </c>
      <c r="C1577" s="26">
        <v>2.1349999999999998</v>
      </c>
      <c r="D1577" s="26">
        <v>13.19</v>
      </c>
    </row>
    <row r="1578" spans="2:8">
      <c r="B1578" s="27" t="s">
        <v>924</v>
      </c>
      <c r="C1578" s="26">
        <v>2.1328999999999998</v>
      </c>
      <c r="D1578" s="26">
        <v>13.19</v>
      </c>
    </row>
    <row r="1579" spans="2:8">
      <c r="B1579" s="27" t="s">
        <v>925</v>
      </c>
      <c r="C1579" s="26">
        <v>2.1307</v>
      </c>
      <c r="D1579" s="26">
        <v>13.19</v>
      </c>
    </row>
    <row r="1580" spans="2:8">
      <c r="B1580" s="27" t="s">
        <v>926</v>
      </c>
      <c r="C1580" s="26">
        <v>2.1326999999999998</v>
      </c>
      <c r="D1580" s="26">
        <v>13.19</v>
      </c>
    </row>
    <row r="1581" spans="2:8">
      <c r="B1581" s="27" t="s">
        <v>927</v>
      </c>
      <c r="C1581" s="26">
        <v>2.1368</v>
      </c>
      <c r="D1581" s="26">
        <v>13.19</v>
      </c>
    </row>
    <row r="1582" spans="2:8">
      <c r="B1582" s="27" t="s">
        <v>928</v>
      </c>
      <c r="C1582" s="26">
        <v>2.1286</v>
      </c>
      <c r="D1582" s="26">
        <v>13.18</v>
      </c>
    </row>
    <row r="1583" spans="2:8">
      <c r="B1583" s="27" t="s">
        <v>929</v>
      </c>
      <c r="C1583" s="26">
        <v>2.1280999999999999</v>
      </c>
      <c r="D1583" s="26">
        <v>12.94</v>
      </c>
    </row>
    <row r="1584" spans="2:8">
      <c r="B1584" s="27" t="s">
        <v>930</v>
      </c>
      <c r="C1584" s="26">
        <v>2.1360000000000001</v>
      </c>
      <c r="D1584" s="26">
        <v>12.92</v>
      </c>
    </row>
    <row r="1585" spans="2:4">
      <c r="B1585" s="27" t="s">
        <v>931</v>
      </c>
      <c r="C1585" s="26">
        <v>2.1360000000000001</v>
      </c>
      <c r="D1585" s="26">
        <v>12.93</v>
      </c>
    </row>
    <row r="1586" spans="2:4">
      <c r="B1586" s="27" t="s">
        <v>932</v>
      </c>
      <c r="C1586" s="26">
        <v>2.1328999999999998</v>
      </c>
      <c r="D1586" s="26">
        <v>12.93</v>
      </c>
    </row>
    <row r="1587" spans="2:4">
      <c r="B1587" s="27" t="s">
        <v>933</v>
      </c>
      <c r="C1587" s="26">
        <v>2.1246999999999998</v>
      </c>
      <c r="D1587" s="26">
        <v>12.93</v>
      </c>
    </row>
    <row r="1588" spans="2:4">
      <c r="B1588" s="25">
        <v>39084</v>
      </c>
      <c r="C1588" s="26">
        <v>2.1093000000000002</v>
      </c>
      <c r="D1588" s="26">
        <v>12.93</v>
      </c>
    </row>
    <row r="1589" spans="2:4">
      <c r="B1589" s="25">
        <v>39115</v>
      </c>
      <c r="C1589" s="26">
        <v>2.0981999999999998</v>
      </c>
      <c r="D1589" s="26">
        <v>12.93</v>
      </c>
    </row>
    <row r="1590" spans="2:4">
      <c r="B1590" s="25">
        <v>39204</v>
      </c>
      <c r="C1590" s="26">
        <v>2.0964</v>
      </c>
      <c r="D1590" s="26">
        <v>12.93</v>
      </c>
    </row>
    <row r="1591" spans="2:4">
      <c r="B1591" s="25">
        <v>39235</v>
      </c>
      <c r="C1591" s="26">
        <v>2.0832999999999999</v>
      </c>
      <c r="D1591" s="26">
        <v>12.93</v>
      </c>
    </row>
    <row r="1592" spans="2:4">
      <c r="B1592" s="25">
        <v>39265</v>
      </c>
      <c r="C1592" s="26">
        <v>2.0851999999999999</v>
      </c>
      <c r="D1592" s="26">
        <v>12.93</v>
      </c>
    </row>
    <row r="1593" spans="2:4">
      <c r="B1593" s="25">
        <v>39296</v>
      </c>
      <c r="C1593" s="26">
        <v>2.0951</v>
      </c>
      <c r="D1593" s="26">
        <v>12.93</v>
      </c>
    </row>
    <row r="1594" spans="2:4">
      <c r="B1594" s="25">
        <v>39327</v>
      </c>
      <c r="C1594" s="26">
        <v>2.1032999999999999</v>
      </c>
      <c r="D1594" s="26">
        <v>12.93</v>
      </c>
    </row>
    <row r="1595" spans="2:4">
      <c r="B1595" s="25">
        <v>39418</v>
      </c>
      <c r="C1595" s="26">
        <v>2.1139999999999999</v>
      </c>
      <c r="D1595" s="26">
        <v>12.93</v>
      </c>
    </row>
    <row r="1596" spans="2:4">
      <c r="B1596" s="27" t="s">
        <v>934</v>
      </c>
      <c r="C1596" s="26">
        <v>2.1088</v>
      </c>
      <c r="D1596" s="26">
        <v>12.93</v>
      </c>
    </row>
    <row r="1597" spans="2:4">
      <c r="B1597" s="27" t="s">
        <v>935</v>
      </c>
      <c r="C1597" s="26">
        <v>2.1</v>
      </c>
      <c r="D1597" s="26">
        <v>12.93</v>
      </c>
    </row>
    <row r="1598" spans="2:4">
      <c r="B1598" s="27" t="s">
        <v>936</v>
      </c>
      <c r="C1598" s="26">
        <v>2.0895999999999999</v>
      </c>
      <c r="D1598" s="26">
        <v>12.93</v>
      </c>
    </row>
    <row r="1599" spans="2:4">
      <c r="B1599" s="27" t="s">
        <v>937</v>
      </c>
      <c r="C1599" s="26">
        <v>2.0912999999999999</v>
      </c>
      <c r="D1599" s="26">
        <v>12.94</v>
      </c>
    </row>
    <row r="1600" spans="2:4">
      <c r="B1600" s="27" t="s">
        <v>938</v>
      </c>
      <c r="C1600" s="26">
        <v>2.0802</v>
      </c>
      <c r="D1600" s="26">
        <v>12.94</v>
      </c>
    </row>
    <row r="1601" spans="2:4">
      <c r="B1601" s="27" t="s">
        <v>939</v>
      </c>
      <c r="C1601" s="26">
        <v>2.0766</v>
      </c>
      <c r="D1601" s="26">
        <v>12.94</v>
      </c>
    </row>
    <row r="1602" spans="2:4">
      <c r="B1602" s="27" t="s">
        <v>940</v>
      </c>
      <c r="C1602" s="26">
        <v>2.0868000000000002</v>
      </c>
      <c r="D1602" s="26">
        <v>12.94</v>
      </c>
    </row>
    <row r="1603" spans="2:4">
      <c r="B1603" s="27" t="s">
        <v>941</v>
      </c>
      <c r="C1603" s="26">
        <v>2.0863</v>
      </c>
      <c r="D1603" s="26">
        <v>12.93</v>
      </c>
    </row>
    <row r="1604" spans="2:4">
      <c r="B1604" s="27" t="s">
        <v>942</v>
      </c>
      <c r="C1604" s="26">
        <v>2.1099000000000001</v>
      </c>
      <c r="D1604" s="26">
        <v>12.93</v>
      </c>
    </row>
    <row r="1605" spans="2:4">
      <c r="B1605" s="27" t="s">
        <v>943</v>
      </c>
      <c r="C1605" s="26">
        <v>2.1181999999999999</v>
      </c>
      <c r="D1605" s="26">
        <v>12.93</v>
      </c>
    </row>
    <row r="1606" spans="2:4">
      <c r="B1606" s="25">
        <v>39085</v>
      </c>
      <c r="C1606" s="26">
        <v>2.1259999999999999</v>
      </c>
      <c r="D1606" s="26">
        <v>12.93</v>
      </c>
    </row>
    <row r="1607" spans="2:4">
      <c r="B1607" s="25">
        <v>39116</v>
      </c>
      <c r="C1607" s="26">
        <v>2.1274000000000002</v>
      </c>
      <c r="D1607" s="26">
        <v>12.93</v>
      </c>
    </row>
    <row r="1608" spans="2:4">
      <c r="B1608" s="25">
        <v>39205</v>
      </c>
      <c r="C1608" s="26">
        <v>2.1387999999999998</v>
      </c>
      <c r="D1608" s="26">
        <v>12.93</v>
      </c>
    </row>
    <row r="1609" spans="2:4">
      <c r="B1609" s="25">
        <v>39236</v>
      </c>
      <c r="C1609" s="26">
        <v>2.1208999999999998</v>
      </c>
      <c r="D1609" s="26">
        <v>12.93</v>
      </c>
    </row>
    <row r="1610" spans="2:4">
      <c r="B1610" s="25">
        <v>39266</v>
      </c>
      <c r="C1610" s="26">
        <v>2.1120999999999999</v>
      </c>
      <c r="D1610" s="26">
        <v>12.93</v>
      </c>
    </row>
    <row r="1611" spans="2:4">
      <c r="B1611" s="25">
        <v>39297</v>
      </c>
      <c r="C1611" s="26">
        <v>2.1053999999999999</v>
      </c>
      <c r="D1611" s="26">
        <v>12.69</v>
      </c>
    </row>
    <row r="1612" spans="2:4">
      <c r="B1612" s="25">
        <v>39328</v>
      </c>
      <c r="C1612" s="26">
        <v>2.0983000000000001</v>
      </c>
      <c r="D1612" s="26">
        <v>12.69</v>
      </c>
    </row>
    <row r="1613" spans="2:4">
      <c r="B1613" s="25">
        <v>39419</v>
      </c>
      <c r="C1613" s="26">
        <v>2.0901999999999998</v>
      </c>
      <c r="D1613" s="26">
        <v>12.69</v>
      </c>
    </row>
    <row r="1614" spans="2:4">
      <c r="B1614" s="27" t="s">
        <v>944</v>
      </c>
      <c r="C1614" s="26">
        <v>2.0962000000000001</v>
      </c>
      <c r="D1614" s="26">
        <v>12.68</v>
      </c>
    </row>
    <row r="1615" spans="2:4">
      <c r="B1615" s="27" t="s">
        <v>945</v>
      </c>
      <c r="C1615" s="26">
        <v>2.1044</v>
      </c>
      <c r="D1615" s="26">
        <v>12.68</v>
      </c>
    </row>
    <row r="1616" spans="2:4">
      <c r="B1616" s="27" t="s">
        <v>946</v>
      </c>
      <c r="C1616" s="26">
        <v>2.0909</v>
      </c>
      <c r="D1616" s="26">
        <v>12.68</v>
      </c>
    </row>
    <row r="1617" spans="2:4">
      <c r="B1617" s="27" t="s">
        <v>947</v>
      </c>
      <c r="C1617" s="26">
        <v>2.0914999999999999</v>
      </c>
      <c r="D1617" s="26">
        <v>12.68</v>
      </c>
    </row>
    <row r="1618" spans="2:4">
      <c r="B1618" s="27" t="s">
        <v>948</v>
      </c>
      <c r="C1618" s="26">
        <v>2.0792000000000002</v>
      </c>
      <c r="D1618" s="26">
        <v>12.68</v>
      </c>
    </row>
    <row r="1619" spans="2:4">
      <c r="B1619" s="27" t="s">
        <v>949</v>
      </c>
      <c r="C1619" s="26">
        <v>2.0762999999999998</v>
      </c>
      <c r="D1619" s="26">
        <v>12.68</v>
      </c>
    </row>
    <row r="1620" spans="2:4">
      <c r="B1620" s="27" t="s">
        <v>950</v>
      </c>
      <c r="C1620" s="26">
        <v>2.0676000000000001</v>
      </c>
      <c r="D1620" s="26">
        <v>12.68</v>
      </c>
    </row>
    <row r="1621" spans="2:4">
      <c r="B1621" s="27" t="s">
        <v>951</v>
      </c>
      <c r="C1621" s="26">
        <v>2.0602</v>
      </c>
      <c r="D1621" s="26">
        <v>12.68</v>
      </c>
    </row>
    <row r="1622" spans="2:4">
      <c r="B1622" s="27" t="s">
        <v>952</v>
      </c>
      <c r="C1622" s="26">
        <v>2.0651999999999999</v>
      </c>
      <c r="D1622" s="26">
        <v>12.68</v>
      </c>
    </row>
    <row r="1623" spans="2:4">
      <c r="B1623" s="27" t="s">
        <v>953</v>
      </c>
      <c r="C1623" s="26">
        <v>2.0600999999999998</v>
      </c>
      <c r="D1623" s="26">
        <v>12.68</v>
      </c>
    </row>
    <row r="1624" spans="2:4">
      <c r="B1624" s="27" t="s">
        <v>954</v>
      </c>
      <c r="C1624" s="26">
        <v>2.0636999999999999</v>
      </c>
      <c r="D1624" s="26">
        <v>12.68</v>
      </c>
    </row>
    <row r="1625" spans="2:4">
      <c r="B1625" s="27" t="s">
        <v>955</v>
      </c>
      <c r="C1625" s="26">
        <v>2.0716000000000001</v>
      </c>
      <c r="D1625" s="26">
        <v>12.68</v>
      </c>
    </row>
    <row r="1626" spans="2:4">
      <c r="B1626" s="27" t="s">
        <v>956</v>
      </c>
      <c r="C1626" s="26">
        <v>2.0545</v>
      </c>
      <c r="D1626" s="26">
        <v>12.68</v>
      </c>
    </row>
    <row r="1627" spans="2:4">
      <c r="B1627" s="27" t="s">
        <v>957</v>
      </c>
      <c r="C1627" s="26">
        <v>2.0503999999999998</v>
      </c>
      <c r="D1627" s="26">
        <v>12.68</v>
      </c>
    </row>
    <row r="1628" spans="2:4">
      <c r="B1628" s="25">
        <v>39117</v>
      </c>
      <c r="C1628" s="26">
        <v>2.0478000000000001</v>
      </c>
      <c r="D1628" s="26">
        <v>12.68</v>
      </c>
    </row>
    <row r="1629" spans="2:4">
      <c r="B1629" s="25">
        <v>39145</v>
      </c>
      <c r="C1629" s="26">
        <v>2.0371999999999999</v>
      </c>
      <c r="D1629" s="26">
        <v>12.68</v>
      </c>
    </row>
    <row r="1630" spans="2:4">
      <c r="B1630" s="25">
        <v>39176</v>
      </c>
      <c r="C1630" s="26">
        <v>2.0320999999999998</v>
      </c>
      <c r="D1630" s="26">
        <v>12.68</v>
      </c>
    </row>
    <row r="1631" spans="2:4">
      <c r="B1631" s="25">
        <v>39206</v>
      </c>
      <c r="C1631" s="26">
        <v>2.0333000000000001</v>
      </c>
      <c r="D1631" s="26">
        <v>12.69</v>
      </c>
    </row>
    <row r="1632" spans="2:4">
      <c r="B1632" s="25">
        <v>39329</v>
      </c>
      <c r="C1632" s="26">
        <v>2.0236000000000001</v>
      </c>
      <c r="D1632" s="26">
        <v>12.68</v>
      </c>
    </row>
    <row r="1633" spans="2:4">
      <c r="B1633" s="25">
        <v>39359</v>
      </c>
      <c r="C1633" s="26">
        <v>2.0282</v>
      </c>
      <c r="D1633" s="26">
        <v>12.68</v>
      </c>
    </row>
    <row r="1634" spans="2:4">
      <c r="B1634" s="25">
        <v>39390</v>
      </c>
      <c r="C1634" s="26">
        <v>2.0333000000000001</v>
      </c>
      <c r="D1634" s="26">
        <v>12.68</v>
      </c>
    </row>
    <row r="1635" spans="2:4">
      <c r="B1635" s="25">
        <v>39420</v>
      </c>
      <c r="C1635" s="26">
        <v>2.0371000000000001</v>
      </c>
      <c r="D1635" s="26">
        <v>12.68</v>
      </c>
    </row>
    <row r="1636" spans="2:4">
      <c r="B1636" s="27" t="s">
        <v>958</v>
      </c>
      <c r="C1636" s="26">
        <v>2.0230999999999999</v>
      </c>
      <c r="D1636" s="26">
        <v>12.68</v>
      </c>
    </row>
    <row r="1637" spans="2:4">
      <c r="B1637" s="27" t="s">
        <v>959</v>
      </c>
      <c r="C1637" s="26">
        <v>2.0339999999999998</v>
      </c>
      <c r="D1637" s="26">
        <v>12.68</v>
      </c>
    </row>
    <row r="1638" spans="2:4">
      <c r="B1638" s="27" t="s">
        <v>960</v>
      </c>
      <c r="C1638" s="26">
        <v>2.0348000000000002</v>
      </c>
      <c r="D1638" s="26">
        <v>12.67</v>
      </c>
    </row>
    <row r="1639" spans="2:4">
      <c r="B1639" s="27" t="s">
        <v>961</v>
      </c>
      <c r="C1639" s="26">
        <v>2.0365000000000002</v>
      </c>
      <c r="D1639" s="26">
        <v>12.67</v>
      </c>
    </row>
    <row r="1640" spans="2:4">
      <c r="B1640" s="27" t="s">
        <v>962</v>
      </c>
      <c r="C1640" s="26">
        <v>2.0312000000000001</v>
      </c>
      <c r="D1640" s="26">
        <v>12.43</v>
      </c>
    </row>
    <row r="1641" spans="2:4">
      <c r="B1641" s="27" t="s">
        <v>963</v>
      </c>
      <c r="C1641" s="26">
        <v>2.0261999999999998</v>
      </c>
      <c r="D1641" s="26">
        <v>12.43</v>
      </c>
    </row>
    <row r="1642" spans="2:4">
      <c r="B1642" s="27" t="s">
        <v>964</v>
      </c>
      <c r="C1642" s="26">
        <v>2.0289999999999999</v>
      </c>
      <c r="D1642" s="26">
        <v>12.43</v>
      </c>
    </row>
    <row r="1643" spans="2:4">
      <c r="B1643" s="27" t="s">
        <v>965</v>
      </c>
      <c r="C1643" s="26">
        <v>2.0385</v>
      </c>
      <c r="D1643" s="26">
        <v>12.43</v>
      </c>
    </row>
    <row r="1644" spans="2:4">
      <c r="B1644" s="27" t="s">
        <v>966</v>
      </c>
      <c r="C1644" s="26">
        <v>2.0236000000000001</v>
      </c>
      <c r="D1644" s="26">
        <v>12.43</v>
      </c>
    </row>
    <row r="1645" spans="2:4">
      <c r="B1645" s="27" t="s">
        <v>967</v>
      </c>
      <c r="C1645" s="26">
        <v>2.0251999999999999</v>
      </c>
      <c r="D1645" s="26">
        <v>12.43</v>
      </c>
    </row>
    <row r="1646" spans="2:4">
      <c r="B1646" s="27" t="s">
        <v>968</v>
      </c>
      <c r="C1646" s="26">
        <v>2.0320999999999998</v>
      </c>
      <c r="D1646" s="26">
        <v>12.43</v>
      </c>
    </row>
    <row r="1647" spans="2:4">
      <c r="B1647" s="27" t="s">
        <v>969</v>
      </c>
      <c r="C1647" s="26">
        <v>2.0339</v>
      </c>
      <c r="D1647" s="26">
        <v>12.43</v>
      </c>
    </row>
    <row r="1648" spans="2:4">
      <c r="B1648" s="25">
        <v>39118</v>
      </c>
      <c r="C1648" s="26">
        <v>2.0268000000000002</v>
      </c>
      <c r="D1648" s="26">
        <v>12.43</v>
      </c>
    </row>
    <row r="1649" spans="2:4">
      <c r="B1649" s="25">
        <v>39146</v>
      </c>
      <c r="C1649" s="26">
        <v>2.0238999999999998</v>
      </c>
      <c r="D1649" s="26">
        <v>12.43</v>
      </c>
    </row>
    <row r="1650" spans="2:4">
      <c r="B1650" s="25">
        <v>39177</v>
      </c>
      <c r="C1650" s="26">
        <v>2.0308999999999999</v>
      </c>
      <c r="D1650" s="26">
        <v>12.43</v>
      </c>
    </row>
    <row r="1651" spans="2:4">
      <c r="B1651" s="25">
        <v>39268</v>
      </c>
      <c r="C1651" s="26">
        <v>2.0266000000000002</v>
      </c>
      <c r="D1651" s="26">
        <v>12.43</v>
      </c>
    </row>
    <row r="1652" spans="2:4">
      <c r="B1652" s="25">
        <v>39299</v>
      </c>
      <c r="C1652" s="26">
        <v>2.0226000000000002</v>
      </c>
      <c r="D1652" s="26">
        <v>12.43</v>
      </c>
    </row>
    <row r="1653" spans="2:4">
      <c r="B1653" s="25">
        <v>39330</v>
      </c>
      <c r="C1653" s="26">
        <v>2.0222000000000002</v>
      </c>
      <c r="D1653" s="26">
        <v>12.43</v>
      </c>
    </row>
    <row r="1654" spans="2:4">
      <c r="B1654" s="25">
        <v>39360</v>
      </c>
      <c r="C1654" s="26">
        <v>2.0217000000000001</v>
      </c>
      <c r="D1654" s="26">
        <v>12.43</v>
      </c>
    </row>
    <row r="1655" spans="2:4">
      <c r="B1655" s="25">
        <v>39391</v>
      </c>
      <c r="C1655" s="26">
        <v>2.0194000000000001</v>
      </c>
      <c r="D1655" s="26">
        <v>12.43</v>
      </c>
    </row>
    <row r="1656" spans="2:4">
      <c r="B1656" s="27" t="s">
        <v>970</v>
      </c>
      <c r="C1656" s="26">
        <v>2.0137999999999998</v>
      </c>
      <c r="D1656" s="26">
        <v>12.43</v>
      </c>
    </row>
    <row r="1657" spans="2:4">
      <c r="B1657" s="27" t="s">
        <v>971</v>
      </c>
      <c r="C1657" s="26">
        <v>1.9922</v>
      </c>
      <c r="D1657" s="26">
        <v>12.43</v>
      </c>
    </row>
    <row r="1658" spans="2:4">
      <c r="B1658" s="27" t="s">
        <v>972</v>
      </c>
      <c r="C1658" s="26">
        <v>1.9585999999999999</v>
      </c>
      <c r="D1658" s="26">
        <v>12.43</v>
      </c>
    </row>
    <row r="1659" spans="2:4">
      <c r="B1659" s="27" t="s">
        <v>973</v>
      </c>
      <c r="C1659" s="26">
        <v>1.9573</v>
      </c>
      <c r="D1659" s="26">
        <v>12.43</v>
      </c>
    </row>
    <row r="1660" spans="2:4">
      <c r="B1660" s="27" t="s">
        <v>974</v>
      </c>
      <c r="C1660" s="26">
        <v>1.9630000000000001</v>
      </c>
      <c r="D1660" s="26">
        <v>12.43</v>
      </c>
    </row>
    <row r="1661" spans="2:4">
      <c r="B1661" s="27" t="s">
        <v>975</v>
      </c>
      <c r="C1661" s="26">
        <v>1.9435</v>
      </c>
      <c r="D1661" s="26">
        <v>12.43</v>
      </c>
    </row>
    <row r="1662" spans="2:4">
      <c r="B1662" s="27" t="s">
        <v>976</v>
      </c>
      <c r="C1662" s="26">
        <v>1.9409000000000001</v>
      </c>
      <c r="D1662" s="26">
        <v>12.43</v>
      </c>
    </row>
    <row r="1663" spans="2:4">
      <c r="B1663" s="27" t="s">
        <v>977</v>
      </c>
      <c r="C1663" s="26">
        <v>1.9489000000000001</v>
      </c>
      <c r="D1663" s="26">
        <v>12.43</v>
      </c>
    </row>
    <row r="1664" spans="2:4">
      <c r="B1664" s="27" t="s">
        <v>978</v>
      </c>
      <c r="C1664" s="26">
        <v>1.9653</v>
      </c>
      <c r="D1664" s="26">
        <v>12.43</v>
      </c>
    </row>
    <row r="1665" spans="2:4">
      <c r="B1665" s="27" t="s">
        <v>979</v>
      </c>
      <c r="C1665" s="26">
        <v>1.952</v>
      </c>
      <c r="D1665" s="26">
        <v>12.43</v>
      </c>
    </row>
    <row r="1666" spans="2:4">
      <c r="B1666" s="27" t="s">
        <v>980</v>
      </c>
      <c r="C1666" s="26">
        <v>1.9440999999999999</v>
      </c>
      <c r="D1666" s="26">
        <v>12.43</v>
      </c>
    </row>
    <row r="1667" spans="2:4">
      <c r="B1667" s="27" t="s">
        <v>981</v>
      </c>
      <c r="C1667" s="26">
        <v>1.9460999999999999</v>
      </c>
      <c r="D1667" s="26">
        <v>12.43</v>
      </c>
    </row>
    <row r="1668" spans="2:4">
      <c r="B1668" s="27" t="s">
        <v>982</v>
      </c>
      <c r="C1668" s="26">
        <v>1.9468000000000001</v>
      </c>
      <c r="D1668" s="26">
        <v>12.43</v>
      </c>
    </row>
    <row r="1669" spans="2:4">
      <c r="B1669" s="27" t="s">
        <v>983</v>
      </c>
      <c r="C1669" s="26">
        <v>1.9289000000000001</v>
      </c>
      <c r="D1669" s="26">
        <v>12.43</v>
      </c>
    </row>
    <row r="1670" spans="2:4">
      <c r="B1670" s="25">
        <v>39088</v>
      </c>
      <c r="C1670" s="26">
        <v>1.9056</v>
      </c>
      <c r="D1670" s="26">
        <v>12.43</v>
      </c>
    </row>
    <row r="1671" spans="2:4">
      <c r="B1671" s="25">
        <v>39178</v>
      </c>
      <c r="C1671" s="26">
        <v>1.9215</v>
      </c>
      <c r="D1671" s="26">
        <v>12.43</v>
      </c>
    </row>
    <row r="1672" spans="2:4">
      <c r="B1672" s="25">
        <v>39208</v>
      </c>
      <c r="C1672" s="26">
        <v>1.9395</v>
      </c>
      <c r="D1672" s="26">
        <v>12.43</v>
      </c>
    </row>
    <row r="1673" spans="2:4">
      <c r="B1673" s="25">
        <v>39239</v>
      </c>
      <c r="C1673" s="26">
        <v>1.9617</v>
      </c>
      <c r="D1673" s="26">
        <v>12.43</v>
      </c>
    </row>
    <row r="1674" spans="2:4">
      <c r="B1674" s="25">
        <v>39300</v>
      </c>
      <c r="C1674" s="26">
        <v>1.9638</v>
      </c>
      <c r="D1674" s="26">
        <v>11.93</v>
      </c>
    </row>
    <row r="1675" spans="2:4">
      <c r="B1675" s="25">
        <v>39392</v>
      </c>
      <c r="C1675" s="26">
        <v>1.9473</v>
      </c>
      <c r="D1675" s="26">
        <v>11.93</v>
      </c>
    </row>
    <row r="1676" spans="2:4">
      <c r="B1676" s="25">
        <v>39422</v>
      </c>
      <c r="C1676" s="26">
        <v>1.9419999999999999</v>
      </c>
      <c r="D1676" s="26">
        <v>11.93</v>
      </c>
    </row>
    <row r="1677" spans="2:4">
      <c r="B1677" s="27" t="s">
        <v>984</v>
      </c>
      <c r="C1677" s="26">
        <v>1.9441999999999999</v>
      </c>
      <c r="D1677" s="26">
        <v>11.93</v>
      </c>
    </row>
    <row r="1678" spans="2:4">
      <c r="B1678" s="27" t="s">
        <v>985</v>
      </c>
      <c r="C1678" s="26">
        <v>1.9302999999999999</v>
      </c>
      <c r="D1678" s="26">
        <v>11.93</v>
      </c>
    </row>
    <row r="1679" spans="2:4">
      <c r="B1679" s="27" t="s">
        <v>986</v>
      </c>
      <c r="C1679" s="26">
        <v>1.9097</v>
      </c>
      <c r="D1679" s="26">
        <v>11.93</v>
      </c>
    </row>
    <row r="1680" spans="2:4">
      <c r="B1680" s="27" t="s">
        <v>987</v>
      </c>
      <c r="C1680" s="26">
        <v>1.9047000000000001</v>
      </c>
      <c r="D1680" s="26">
        <v>11.93</v>
      </c>
    </row>
    <row r="1681" spans="2:4">
      <c r="B1681" s="27" t="s">
        <v>988</v>
      </c>
      <c r="C1681" s="26">
        <v>1.9057999999999999</v>
      </c>
      <c r="D1681" s="26">
        <v>11.93</v>
      </c>
    </row>
    <row r="1682" spans="2:4">
      <c r="B1682" s="27" t="s">
        <v>989</v>
      </c>
      <c r="C1682" s="26">
        <v>1.9198</v>
      </c>
      <c r="D1682" s="26">
        <v>11.93</v>
      </c>
    </row>
    <row r="1683" spans="2:4">
      <c r="B1683" s="27" t="s">
        <v>990</v>
      </c>
      <c r="C1683" s="26">
        <v>1.9197</v>
      </c>
      <c r="D1683" s="26">
        <v>11.93</v>
      </c>
    </row>
    <row r="1684" spans="2:4">
      <c r="B1684" s="27" t="s">
        <v>991</v>
      </c>
      <c r="C1684" s="26">
        <v>1.9334</v>
      </c>
      <c r="D1684" s="26">
        <v>11.93</v>
      </c>
    </row>
    <row r="1685" spans="2:4">
      <c r="B1685" s="27" t="s">
        <v>992</v>
      </c>
      <c r="C1685" s="26">
        <v>1.9379</v>
      </c>
      <c r="D1685" s="26">
        <v>11.93</v>
      </c>
    </row>
    <row r="1686" spans="2:4">
      <c r="B1686" s="27" t="s">
        <v>993</v>
      </c>
      <c r="C1686" s="26">
        <v>1.9488000000000001</v>
      </c>
      <c r="D1686" s="26">
        <v>11.93</v>
      </c>
    </row>
    <row r="1687" spans="2:4">
      <c r="B1687" s="27" t="s">
        <v>994</v>
      </c>
      <c r="C1687" s="26">
        <v>1.9499</v>
      </c>
      <c r="D1687" s="26">
        <v>11.93</v>
      </c>
    </row>
    <row r="1688" spans="2:4">
      <c r="B1688" s="27" t="s">
        <v>995</v>
      </c>
      <c r="C1688" s="26">
        <v>1.9256</v>
      </c>
      <c r="D1688" s="26">
        <v>11.93</v>
      </c>
    </row>
    <row r="1689" spans="2:4">
      <c r="B1689" s="27" t="s">
        <v>996</v>
      </c>
      <c r="C1689" s="26">
        <v>1.9261999999999999</v>
      </c>
      <c r="D1689" s="26">
        <v>11.93</v>
      </c>
    </row>
    <row r="1690" spans="2:4">
      <c r="B1690" s="25">
        <v>39120</v>
      </c>
      <c r="C1690" s="26">
        <v>1.9176</v>
      </c>
      <c r="D1690" s="26">
        <v>11.93</v>
      </c>
    </row>
    <row r="1691" spans="2:4">
      <c r="B1691" s="25">
        <v>39148</v>
      </c>
      <c r="C1691" s="26">
        <v>1.9121999999999999</v>
      </c>
      <c r="D1691" s="26">
        <v>11.93</v>
      </c>
    </row>
    <row r="1692" spans="2:4">
      <c r="B1692" s="25">
        <v>39179</v>
      </c>
      <c r="C1692" s="26">
        <v>1.9098999999999999</v>
      </c>
      <c r="D1692" s="26">
        <v>11.93</v>
      </c>
    </row>
    <row r="1693" spans="2:4">
      <c r="B1693" s="25">
        <v>39209</v>
      </c>
      <c r="C1693" s="26">
        <v>1.9157</v>
      </c>
      <c r="D1693" s="26">
        <v>11.93</v>
      </c>
    </row>
    <row r="1694" spans="2:4">
      <c r="B1694" s="25">
        <v>39240</v>
      </c>
      <c r="C1694" s="26">
        <v>1.9033</v>
      </c>
      <c r="D1694" s="26">
        <v>11.93</v>
      </c>
    </row>
    <row r="1695" spans="2:4">
      <c r="B1695" s="25">
        <v>39332</v>
      </c>
      <c r="C1695" s="26">
        <v>1.8992</v>
      </c>
      <c r="D1695" s="26">
        <v>11.93</v>
      </c>
    </row>
    <row r="1696" spans="2:4">
      <c r="B1696" s="25">
        <v>39362</v>
      </c>
      <c r="C1696" s="26">
        <v>1.8947000000000001</v>
      </c>
      <c r="D1696" s="26">
        <v>11.93</v>
      </c>
    </row>
    <row r="1697" spans="2:4">
      <c r="B1697" s="25">
        <v>39393</v>
      </c>
      <c r="C1697" s="26">
        <v>1.89</v>
      </c>
      <c r="D1697" s="26">
        <v>11.93</v>
      </c>
    </row>
    <row r="1698" spans="2:4">
      <c r="B1698" s="25">
        <v>39423</v>
      </c>
      <c r="C1698" s="26">
        <v>1.8767</v>
      </c>
      <c r="D1698" s="26">
        <v>11.93</v>
      </c>
    </row>
    <row r="1699" spans="2:4">
      <c r="B1699" s="27" t="s">
        <v>997</v>
      </c>
      <c r="C1699" s="26">
        <v>1.8684000000000001</v>
      </c>
      <c r="D1699" s="26">
        <v>11.93</v>
      </c>
    </row>
    <row r="1700" spans="2:4">
      <c r="B1700" s="27" t="s">
        <v>998</v>
      </c>
      <c r="C1700" s="26">
        <v>1.8647</v>
      </c>
      <c r="D1700" s="26">
        <v>11.93</v>
      </c>
    </row>
    <row r="1701" spans="2:4">
      <c r="B1701" s="27" t="s">
        <v>999</v>
      </c>
      <c r="C1701" s="26">
        <v>1.8621000000000001</v>
      </c>
      <c r="D1701" s="26">
        <v>11.93</v>
      </c>
    </row>
    <row r="1702" spans="2:4">
      <c r="B1702" s="27" t="s">
        <v>1000</v>
      </c>
      <c r="C1702" s="26">
        <v>1.8609</v>
      </c>
      <c r="D1702" s="26">
        <v>11.93</v>
      </c>
    </row>
    <row r="1703" spans="2:4">
      <c r="B1703" s="27" t="s">
        <v>1001</v>
      </c>
      <c r="C1703" s="26">
        <v>1.8535999999999999</v>
      </c>
      <c r="D1703" s="26">
        <v>11.43</v>
      </c>
    </row>
    <row r="1704" spans="2:4">
      <c r="B1704" s="27" t="s">
        <v>1002</v>
      </c>
      <c r="C1704" s="26">
        <v>1.8606</v>
      </c>
      <c r="D1704" s="26">
        <v>11.43</v>
      </c>
    </row>
    <row r="1705" spans="2:4">
      <c r="B1705" s="27" t="s">
        <v>1003</v>
      </c>
      <c r="C1705" s="26">
        <v>1.8448</v>
      </c>
      <c r="D1705" s="26">
        <v>11.43</v>
      </c>
    </row>
    <row r="1706" spans="2:4">
      <c r="B1706" s="27" t="s">
        <v>1004</v>
      </c>
      <c r="C1706" s="26">
        <v>1.8525</v>
      </c>
      <c r="D1706" s="26">
        <v>11.43</v>
      </c>
    </row>
    <row r="1707" spans="2:4">
      <c r="B1707" s="27" t="s">
        <v>1005</v>
      </c>
      <c r="C1707" s="26">
        <v>1.8643000000000001</v>
      </c>
      <c r="D1707" s="26">
        <v>11.43</v>
      </c>
    </row>
    <row r="1708" spans="2:4">
      <c r="B1708" s="27" t="s">
        <v>1006</v>
      </c>
      <c r="C1708" s="26">
        <v>1.9054</v>
      </c>
      <c r="D1708" s="26">
        <v>11.43</v>
      </c>
    </row>
    <row r="1709" spans="2:4">
      <c r="B1709" s="27" t="s">
        <v>1007</v>
      </c>
      <c r="C1709" s="26">
        <v>1.9069</v>
      </c>
      <c r="D1709" s="26">
        <v>11.43</v>
      </c>
    </row>
    <row r="1710" spans="2:4">
      <c r="B1710" s="27" t="s">
        <v>1008</v>
      </c>
      <c r="C1710" s="26">
        <v>1.8809</v>
      </c>
      <c r="D1710" s="26">
        <v>11.43</v>
      </c>
    </row>
    <row r="1711" spans="2:4">
      <c r="B1711" s="27" t="s">
        <v>1009</v>
      </c>
      <c r="C1711" s="26">
        <v>1.8775999999999999</v>
      </c>
      <c r="D1711" s="26">
        <v>11.43</v>
      </c>
    </row>
    <row r="1712" spans="2:4">
      <c r="B1712" s="25">
        <v>39090</v>
      </c>
      <c r="C1712" s="26">
        <v>1.8855999999999999</v>
      </c>
      <c r="D1712" s="26">
        <v>11.43</v>
      </c>
    </row>
    <row r="1713" spans="2:4">
      <c r="B1713" s="25">
        <v>39121</v>
      </c>
      <c r="C1713" s="26">
        <v>1.8729</v>
      </c>
      <c r="D1713" s="26">
        <v>11.43</v>
      </c>
    </row>
    <row r="1714" spans="2:4">
      <c r="B1714" s="25">
        <v>39149</v>
      </c>
      <c r="C1714" s="26">
        <v>1.8814</v>
      </c>
      <c r="D1714" s="26">
        <v>11.43</v>
      </c>
    </row>
    <row r="1715" spans="2:4">
      <c r="B1715" s="25">
        <v>39241</v>
      </c>
      <c r="C1715" s="26">
        <v>1.9106000000000001</v>
      </c>
      <c r="D1715" s="26">
        <v>11.43</v>
      </c>
    </row>
    <row r="1716" spans="2:4">
      <c r="B1716" s="25">
        <v>39271</v>
      </c>
      <c r="C1716" s="26">
        <v>1.9077</v>
      </c>
      <c r="D1716" s="26">
        <v>11.43</v>
      </c>
    </row>
    <row r="1717" spans="2:4">
      <c r="B1717" s="25">
        <v>39302</v>
      </c>
      <c r="C1717" s="26">
        <v>1.8866000000000001</v>
      </c>
      <c r="D1717" s="26">
        <v>11.43</v>
      </c>
    </row>
    <row r="1718" spans="2:4">
      <c r="B1718" s="25">
        <v>39333</v>
      </c>
      <c r="C1718" s="26">
        <v>1.9191</v>
      </c>
      <c r="D1718" s="26">
        <v>11.43</v>
      </c>
    </row>
    <row r="1719" spans="2:4">
      <c r="B1719" s="25">
        <v>39363</v>
      </c>
      <c r="C1719" s="26">
        <v>1.9550000000000001</v>
      </c>
      <c r="D1719" s="26">
        <v>11.43</v>
      </c>
    </row>
    <row r="1720" spans="2:4">
      <c r="B1720" s="27" t="s">
        <v>1010</v>
      </c>
      <c r="C1720" s="26">
        <v>1.9411</v>
      </c>
      <c r="D1720" s="26">
        <v>11.42</v>
      </c>
    </row>
    <row r="1721" spans="2:4">
      <c r="B1721" s="27" t="s">
        <v>1011</v>
      </c>
      <c r="C1721" s="26">
        <v>1.9809000000000001</v>
      </c>
      <c r="D1721" s="26">
        <v>11.43</v>
      </c>
    </row>
    <row r="1722" spans="2:4">
      <c r="B1722" s="27" t="s">
        <v>1012</v>
      </c>
      <c r="C1722" s="26">
        <v>2.0043000000000002</v>
      </c>
      <c r="D1722" s="26">
        <v>11.43</v>
      </c>
    </row>
    <row r="1723" spans="2:4">
      <c r="B1723" s="27" t="s">
        <v>1013</v>
      </c>
      <c r="C1723" s="26">
        <v>2.1124000000000001</v>
      </c>
      <c r="D1723" s="26">
        <v>11.43</v>
      </c>
    </row>
    <row r="1724" spans="2:4">
      <c r="B1724" s="27" t="s">
        <v>1014</v>
      </c>
      <c r="C1724" s="26">
        <v>2.0375999999999999</v>
      </c>
      <c r="D1724" s="26">
        <v>11.43</v>
      </c>
    </row>
    <row r="1725" spans="2:4">
      <c r="B1725" s="27" t="s">
        <v>1015</v>
      </c>
      <c r="C1725" s="26">
        <v>2.028</v>
      </c>
      <c r="D1725" s="26">
        <v>11.43</v>
      </c>
    </row>
    <row r="1726" spans="2:4">
      <c r="B1726" s="27" t="s">
        <v>1016</v>
      </c>
      <c r="C1726" s="26">
        <v>2.0385</v>
      </c>
      <c r="D1726" s="26">
        <v>11.43</v>
      </c>
    </row>
    <row r="1727" spans="2:4">
      <c r="B1727" s="27" t="s">
        <v>1017</v>
      </c>
      <c r="C1727" s="26">
        <v>2.0173000000000001</v>
      </c>
      <c r="D1727" s="26">
        <v>11.43</v>
      </c>
    </row>
    <row r="1728" spans="2:4">
      <c r="B1728" s="27" t="s">
        <v>1018</v>
      </c>
      <c r="C1728" s="26">
        <v>1.9939</v>
      </c>
      <c r="D1728" s="26">
        <v>11.43</v>
      </c>
    </row>
    <row r="1729" spans="2:4">
      <c r="B1729" s="27" t="s">
        <v>1019</v>
      </c>
      <c r="C1729" s="26">
        <v>1.9855</v>
      </c>
      <c r="D1729" s="26">
        <v>11.43</v>
      </c>
    </row>
    <row r="1730" spans="2:4">
      <c r="B1730" s="27" t="s">
        <v>1020</v>
      </c>
      <c r="C1730" s="26">
        <v>1.9489000000000001</v>
      </c>
      <c r="D1730" s="26">
        <v>11.43</v>
      </c>
    </row>
    <row r="1731" spans="2:4">
      <c r="B1731" s="27" t="s">
        <v>1021</v>
      </c>
      <c r="C1731" s="26">
        <v>1.9849000000000001</v>
      </c>
      <c r="D1731" s="26">
        <v>11.43</v>
      </c>
    </row>
    <row r="1732" spans="2:4">
      <c r="B1732" s="27" t="s">
        <v>1022</v>
      </c>
      <c r="C1732" s="26">
        <v>1.9863999999999999</v>
      </c>
      <c r="D1732" s="26">
        <v>11.43</v>
      </c>
    </row>
    <row r="1733" spans="2:4">
      <c r="B1733" s="27" t="s">
        <v>1023</v>
      </c>
      <c r="C1733" s="26">
        <v>1.9777</v>
      </c>
      <c r="D1733" s="26">
        <v>11.43</v>
      </c>
    </row>
    <row r="1734" spans="2:4">
      <c r="B1734" s="27" t="s">
        <v>1024</v>
      </c>
      <c r="C1734" s="26">
        <v>1.962</v>
      </c>
      <c r="D1734" s="26">
        <v>11.43</v>
      </c>
    </row>
    <row r="1735" spans="2:4">
      <c r="B1735" s="25">
        <v>39150</v>
      </c>
      <c r="C1735" s="26">
        <v>1.9547000000000001</v>
      </c>
      <c r="D1735" s="26">
        <v>11.43</v>
      </c>
    </row>
    <row r="1736" spans="2:4">
      <c r="B1736" s="25">
        <v>39181</v>
      </c>
      <c r="C1736" s="26">
        <v>1.9528000000000001</v>
      </c>
      <c r="D1736" s="26">
        <v>11.43</v>
      </c>
    </row>
    <row r="1737" spans="2:4">
      <c r="B1737" s="25">
        <v>39211</v>
      </c>
      <c r="C1737" s="26">
        <v>1.964</v>
      </c>
      <c r="D1737" s="26">
        <v>11.43</v>
      </c>
    </row>
    <row r="1738" spans="2:4">
      <c r="B1738" s="25">
        <v>39242</v>
      </c>
      <c r="C1738" s="26">
        <v>1.9544999999999999</v>
      </c>
      <c r="D1738" s="26">
        <v>11.18</v>
      </c>
    </row>
    <row r="1739" spans="2:4">
      <c r="B1739" s="25">
        <v>39364</v>
      </c>
      <c r="C1739" s="26">
        <v>1.9591000000000001</v>
      </c>
      <c r="D1739" s="26">
        <v>11.18</v>
      </c>
    </row>
    <row r="1740" spans="2:4">
      <c r="B1740" s="25">
        <v>39395</v>
      </c>
      <c r="C1740" s="26">
        <v>1.9303999999999999</v>
      </c>
      <c r="D1740" s="26">
        <v>11.18</v>
      </c>
    </row>
    <row r="1741" spans="2:4">
      <c r="B1741" s="25">
        <v>39425</v>
      </c>
      <c r="C1741" s="26">
        <v>1.9125000000000001</v>
      </c>
      <c r="D1741" s="26">
        <v>11.18</v>
      </c>
    </row>
    <row r="1742" spans="2:4">
      <c r="B1742" s="27" t="s">
        <v>1025</v>
      </c>
      <c r="C1742" s="26">
        <v>1.8991</v>
      </c>
      <c r="D1742" s="26">
        <v>11.18</v>
      </c>
    </row>
    <row r="1743" spans="2:4">
      <c r="B1743" s="27" t="s">
        <v>1026</v>
      </c>
      <c r="C1743" s="26">
        <v>1.9031</v>
      </c>
      <c r="D1743" s="26">
        <v>11.18</v>
      </c>
    </row>
    <row r="1744" spans="2:4">
      <c r="B1744" s="27" t="s">
        <v>1027</v>
      </c>
      <c r="C1744" s="26">
        <v>1.9123000000000001</v>
      </c>
      <c r="D1744" s="26">
        <v>11.18</v>
      </c>
    </row>
    <row r="1745" spans="2:4">
      <c r="B1745" s="27" t="s">
        <v>1028</v>
      </c>
      <c r="C1745" s="26">
        <v>1.8959999999999999</v>
      </c>
      <c r="D1745" s="26">
        <v>11.18</v>
      </c>
    </row>
    <row r="1746" spans="2:4">
      <c r="B1746" s="27" t="s">
        <v>1029</v>
      </c>
      <c r="C1746" s="26">
        <v>1.8638999999999999</v>
      </c>
      <c r="D1746" s="26">
        <v>11.18</v>
      </c>
    </row>
    <row r="1747" spans="2:4">
      <c r="B1747" s="27" t="s">
        <v>1030</v>
      </c>
      <c r="C1747" s="26">
        <v>1.8636999999999999</v>
      </c>
      <c r="D1747" s="26">
        <v>11.18</v>
      </c>
    </row>
    <row r="1748" spans="2:4">
      <c r="B1748" s="27" t="s">
        <v>1031</v>
      </c>
      <c r="C1748" s="26">
        <v>1.8617999999999999</v>
      </c>
      <c r="D1748" s="26">
        <v>11.18</v>
      </c>
    </row>
    <row r="1749" spans="2:4">
      <c r="B1749" s="27" t="s">
        <v>1032</v>
      </c>
      <c r="C1749" s="26">
        <v>1.8694</v>
      </c>
      <c r="D1749" s="26">
        <v>11.18</v>
      </c>
    </row>
    <row r="1750" spans="2:4">
      <c r="B1750" s="27" t="s">
        <v>1033</v>
      </c>
      <c r="C1750" s="26">
        <v>1.8655999999999999</v>
      </c>
      <c r="D1750" s="26">
        <v>11.18</v>
      </c>
    </row>
    <row r="1751" spans="2:4">
      <c r="B1751" s="27" t="s">
        <v>1034</v>
      </c>
      <c r="C1751" s="26">
        <v>1.8492999999999999</v>
      </c>
      <c r="D1751" s="26">
        <v>11.18</v>
      </c>
    </row>
    <row r="1752" spans="2:4">
      <c r="B1752" s="27" t="s">
        <v>1035</v>
      </c>
      <c r="C1752" s="26">
        <v>1.8409</v>
      </c>
      <c r="D1752" s="26">
        <v>11.18</v>
      </c>
    </row>
    <row r="1753" spans="2:4">
      <c r="B1753" s="27" t="s">
        <v>1036</v>
      </c>
      <c r="C1753" s="26">
        <v>1.8389</v>
      </c>
      <c r="D1753" s="26">
        <v>11.18</v>
      </c>
    </row>
    <row r="1754" spans="2:4">
      <c r="B1754" s="25">
        <v>39092</v>
      </c>
      <c r="C1754" s="26">
        <v>1.8225</v>
      </c>
      <c r="D1754" s="26">
        <v>11.18</v>
      </c>
    </row>
    <row r="1755" spans="2:4">
      <c r="B1755" s="25">
        <v>39123</v>
      </c>
      <c r="C1755" s="26">
        <v>1.8234999999999999</v>
      </c>
      <c r="D1755" s="26">
        <v>11.18</v>
      </c>
    </row>
    <row r="1756" spans="2:4">
      <c r="B1756" s="25">
        <v>39151</v>
      </c>
      <c r="C1756" s="26">
        <v>1.8273999999999999</v>
      </c>
      <c r="D1756" s="26">
        <v>11.18</v>
      </c>
    </row>
    <row r="1757" spans="2:4">
      <c r="B1757" s="25">
        <v>39182</v>
      </c>
      <c r="C1757" s="26">
        <v>1.8284</v>
      </c>
      <c r="D1757" s="26">
        <v>11.18</v>
      </c>
    </row>
    <row r="1758" spans="2:4">
      <c r="B1758" s="25">
        <v>39212</v>
      </c>
      <c r="C1758" s="26">
        <v>1.8091999999999999</v>
      </c>
      <c r="D1758" s="26">
        <v>11.18</v>
      </c>
    </row>
    <row r="1759" spans="2:4">
      <c r="B1759" s="25">
        <v>39304</v>
      </c>
      <c r="C1759" s="26">
        <v>1.8132999999999999</v>
      </c>
      <c r="D1759" s="26">
        <v>11.18</v>
      </c>
    </row>
    <row r="1760" spans="2:4">
      <c r="B1760" s="25">
        <v>39335</v>
      </c>
      <c r="C1760" s="26">
        <v>1.8108</v>
      </c>
      <c r="D1760" s="26">
        <v>11.18</v>
      </c>
    </row>
    <row r="1761" spans="2:4">
      <c r="B1761" s="25">
        <v>39365</v>
      </c>
      <c r="C1761" s="26">
        <v>1.8048</v>
      </c>
      <c r="D1761" s="26">
        <v>11.18</v>
      </c>
    </row>
    <row r="1762" spans="2:4">
      <c r="B1762" s="25">
        <v>39396</v>
      </c>
      <c r="C1762" s="26">
        <v>1.792</v>
      </c>
      <c r="D1762" s="26">
        <v>11.18</v>
      </c>
    </row>
    <row r="1763" spans="2:4">
      <c r="B1763" s="27" t="s">
        <v>1037</v>
      </c>
      <c r="C1763" s="26">
        <v>1.8078000000000001</v>
      </c>
      <c r="D1763" s="26">
        <v>11.18</v>
      </c>
    </row>
    <row r="1764" spans="2:4">
      <c r="B1764" s="27" t="s">
        <v>1038</v>
      </c>
      <c r="C1764" s="26">
        <v>1.8242</v>
      </c>
      <c r="D1764" s="26">
        <v>11.18</v>
      </c>
    </row>
    <row r="1765" spans="2:4">
      <c r="B1765" s="27" t="s">
        <v>1039</v>
      </c>
      <c r="C1765" s="26">
        <v>1.8138000000000001</v>
      </c>
      <c r="D1765" s="26">
        <v>11.18</v>
      </c>
    </row>
    <row r="1766" spans="2:4">
      <c r="B1766" s="27" t="s">
        <v>1040</v>
      </c>
      <c r="C1766" s="26">
        <v>1.8070999999999999</v>
      </c>
      <c r="D1766" s="26">
        <v>11.18</v>
      </c>
    </row>
    <row r="1767" spans="2:4">
      <c r="B1767" s="27" t="s">
        <v>1041</v>
      </c>
      <c r="C1767" s="26">
        <v>1.7964</v>
      </c>
      <c r="D1767" s="26">
        <v>11.18</v>
      </c>
    </row>
    <row r="1768" spans="2:4">
      <c r="B1768" s="27" t="s">
        <v>1042</v>
      </c>
      <c r="C1768" s="26">
        <v>1.8206</v>
      </c>
      <c r="D1768" s="26">
        <v>11.18</v>
      </c>
    </row>
    <row r="1769" spans="2:4">
      <c r="B1769" s="27" t="s">
        <v>1043</v>
      </c>
      <c r="C1769" s="26">
        <v>1.8007</v>
      </c>
      <c r="D1769" s="26">
        <v>11.18</v>
      </c>
    </row>
    <row r="1770" spans="2:4">
      <c r="B1770" s="27" t="s">
        <v>1044</v>
      </c>
      <c r="C1770" s="26">
        <v>1.7968999999999999</v>
      </c>
      <c r="D1770" s="26">
        <v>11.18</v>
      </c>
    </row>
    <row r="1771" spans="2:4">
      <c r="B1771" s="27" t="s">
        <v>1045</v>
      </c>
      <c r="C1771" s="26">
        <v>1.7896000000000001</v>
      </c>
      <c r="D1771" s="26">
        <v>11.18</v>
      </c>
    </row>
    <row r="1772" spans="2:4">
      <c r="B1772" s="27" t="s">
        <v>1046</v>
      </c>
      <c r="C1772" s="26">
        <v>1.7751999999999999</v>
      </c>
      <c r="D1772" s="26">
        <v>11.18</v>
      </c>
    </row>
    <row r="1773" spans="2:4">
      <c r="B1773" s="27" t="s">
        <v>1047</v>
      </c>
      <c r="C1773" s="26">
        <v>1.7595000000000001</v>
      </c>
      <c r="D1773" s="26">
        <v>11.18</v>
      </c>
    </row>
    <row r="1774" spans="2:4">
      <c r="B1774" s="27" t="s">
        <v>1048</v>
      </c>
      <c r="C1774" s="26">
        <v>1.7552000000000001</v>
      </c>
      <c r="D1774" s="26">
        <v>11.17</v>
      </c>
    </row>
    <row r="1775" spans="2:4">
      <c r="B1775" s="27" t="s">
        <v>1049</v>
      </c>
      <c r="C1775" s="26">
        <v>1.744</v>
      </c>
      <c r="D1775" s="26">
        <v>11.18</v>
      </c>
    </row>
    <row r="1776" spans="2:4">
      <c r="B1776" s="25">
        <v>39093</v>
      </c>
      <c r="C1776" s="26">
        <v>1.746</v>
      </c>
      <c r="D1776" s="26">
        <v>11.18</v>
      </c>
    </row>
    <row r="1777" spans="2:4">
      <c r="B1777" s="25">
        <v>39213</v>
      </c>
      <c r="C1777" s="26">
        <v>1.7556</v>
      </c>
      <c r="D1777" s="26">
        <v>11.18</v>
      </c>
    </row>
    <row r="1778" spans="2:4">
      <c r="B1778" s="25">
        <v>39244</v>
      </c>
      <c r="C1778" s="26">
        <v>1.7324999999999999</v>
      </c>
      <c r="D1778" s="26">
        <v>11.18</v>
      </c>
    </row>
    <row r="1779" spans="2:4">
      <c r="B1779" s="25">
        <v>39274</v>
      </c>
      <c r="C1779" s="26">
        <v>1.74</v>
      </c>
      <c r="D1779" s="26">
        <v>11.18</v>
      </c>
    </row>
    <row r="1780" spans="2:4">
      <c r="B1780" s="25">
        <v>39305</v>
      </c>
      <c r="C1780" s="26">
        <v>1.7354000000000001</v>
      </c>
      <c r="D1780" s="26">
        <v>11.18</v>
      </c>
    </row>
    <row r="1781" spans="2:4">
      <c r="B1781" s="25">
        <v>39336</v>
      </c>
      <c r="C1781" s="26">
        <v>1.7490000000000001</v>
      </c>
      <c r="D1781" s="26">
        <v>11.18</v>
      </c>
    </row>
    <row r="1782" spans="2:4">
      <c r="B1782" s="25">
        <v>39427</v>
      </c>
      <c r="C1782" s="26">
        <v>1.774</v>
      </c>
      <c r="D1782" s="26">
        <v>11.18</v>
      </c>
    </row>
    <row r="1783" spans="2:4">
      <c r="B1783" s="27" t="s">
        <v>1050</v>
      </c>
      <c r="C1783" s="26">
        <v>1.7682</v>
      </c>
      <c r="D1783" s="26">
        <v>11.18</v>
      </c>
    </row>
    <row r="1784" spans="2:4">
      <c r="B1784" s="27" t="s">
        <v>1051</v>
      </c>
      <c r="C1784" s="26">
        <v>1.7378</v>
      </c>
      <c r="D1784" s="26">
        <v>11.18</v>
      </c>
    </row>
    <row r="1785" spans="2:4">
      <c r="B1785" s="27" t="s">
        <v>1052</v>
      </c>
      <c r="C1785" s="26">
        <v>1.7414000000000001</v>
      </c>
      <c r="D1785" s="26">
        <v>11.18</v>
      </c>
    </row>
    <row r="1786" spans="2:4">
      <c r="B1786" s="27" t="s">
        <v>1053</v>
      </c>
      <c r="C1786" s="26">
        <v>1.7593000000000001</v>
      </c>
      <c r="D1786" s="26">
        <v>11.18</v>
      </c>
    </row>
    <row r="1787" spans="2:4">
      <c r="B1787" s="27" t="s">
        <v>1054</v>
      </c>
      <c r="C1787" s="26">
        <v>1.7646999999999999</v>
      </c>
      <c r="D1787" s="26">
        <v>11.18</v>
      </c>
    </row>
    <row r="1788" spans="2:4">
      <c r="B1788" s="27" t="s">
        <v>1055</v>
      </c>
      <c r="C1788" s="26">
        <v>1.7866</v>
      </c>
      <c r="D1788" s="26">
        <v>11.18</v>
      </c>
    </row>
    <row r="1789" spans="2:4">
      <c r="B1789" s="27" t="s">
        <v>1056</v>
      </c>
      <c r="C1789" s="26">
        <v>1.7746999999999999</v>
      </c>
      <c r="D1789" s="26">
        <v>11.18</v>
      </c>
    </row>
    <row r="1790" spans="2:4">
      <c r="B1790" s="27" t="s">
        <v>1057</v>
      </c>
      <c r="C1790" s="26">
        <v>1.7962</v>
      </c>
      <c r="D1790" s="26">
        <v>11.18</v>
      </c>
    </row>
    <row r="1791" spans="2:4">
      <c r="B1791" s="27" t="s">
        <v>1058</v>
      </c>
      <c r="C1791" s="26">
        <v>1.8109999999999999</v>
      </c>
      <c r="D1791" s="26">
        <v>11.18</v>
      </c>
    </row>
    <row r="1792" spans="2:4">
      <c r="B1792" s="27" t="s">
        <v>1059</v>
      </c>
      <c r="C1792" s="26">
        <v>1.8501000000000001</v>
      </c>
      <c r="D1792" s="26">
        <v>11.18</v>
      </c>
    </row>
    <row r="1793" spans="2:4">
      <c r="B1793" s="27" t="s">
        <v>1060</v>
      </c>
      <c r="C1793" s="26">
        <v>1.8018000000000001</v>
      </c>
      <c r="D1793" s="26">
        <v>11.18</v>
      </c>
    </row>
    <row r="1794" spans="2:4">
      <c r="B1794" s="27" t="s">
        <v>1061</v>
      </c>
      <c r="C1794" s="26">
        <v>1.7905</v>
      </c>
      <c r="D1794" s="26">
        <v>11.18</v>
      </c>
    </row>
    <row r="1795" spans="2:4">
      <c r="B1795" s="27" t="s">
        <v>1062</v>
      </c>
      <c r="C1795" s="26">
        <v>1.7837000000000001</v>
      </c>
      <c r="D1795" s="26">
        <v>11.18</v>
      </c>
    </row>
    <row r="1796" spans="2:4">
      <c r="B1796" s="25">
        <v>39153</v>
      </c>
      <c r="C1796" s="26">
        <v>1.7887999999999999</v>
      </c>
      <c r="D1796" s="26">
        <v>11.18</v>
      </c>
    </row>
    <row r="1797" spans="2:4">
      <c r="B1797" s="25">
        <v>39184</v>
      </c>
      <c r="C1797" s="26">
        <v>1.8232999999999999</v>
      </c>
      <c r="D1797" s="26">
        <v>11.18</v>
      </c>
    </row>
    <row r="1798" spans="2:4">
      <c r="B1798" s="25">
        <v>39214</v>
      </c>
      <c r="C1798" s="26">
        <v>1.7956000000000001</v>
      </c>
      <c r="D1798" s="26">
        <v>11.18</v>
      </c>
    </row>
    <row r="1799" spans="2:4">
      <c r="B1799" s="25">
        <v>39245</v>
      </c>
      <c r="C1799" s="26">
        <v>1.7873000000000001</v>
      </c>
      <c r="D1799" s="26">
        <v>11.18</v>
      </c>
    </row>
    <row r="1800" spans="2:4">
      <c r="B1800" s="25">
        <v>39275</v>
      </c>
      <c r="C1800" s="26">
        <v>1.7616000000000001</v>
      </c>
      <c r="D1800" s="26">
        <v>11.18</v>
      </c>
    </row>
    <row r="1801" spans="2:4">
      <c r="B1801" s="25">
        <v>39367</v>
      </c>
      <c r="C1801" s="26">
        <v>1.762</v>
      </c>
      <c r="D1801" s="26">
        <v>11.18</v>
      </c>
    </row>
    <row r="1802" spans="2:4">
      <c r="B1802" s="25">
        <v>39398</v>
      </c>
      <c r="C1802" s="26">
        <v>1.7649999999999999</v>
      </c>
      <c r="D1802" s="26">
        <v>11.18</v>
      </c>
    </row>
    <row r="1803" spans="2:4">
      <c r="B1803" s="25">
        <v>39428</v>
      </c>
      <c r="C1803" s="26">
        <v>1.7624</v>
      </c>
      <c r="D1803" s="26">
        <v>11.18</v>
      </c>
    </row>
    <row r="1804" spans="2:4">
      <c r="B1804" s="27" t="s">
        <v>1063</v>
      </c>
      <c r="C1804" s="26">
        <v>1.7746</v>
      </c>
      <c r="D1804" s="26">
        <v>11.18</v>
      </c>
    </row>
    <row r="1805" spans="2:4">
      <c r="B1805" s="27" t="s">
        <v>1064</v>
      </c>
      <c r="C1805" s="26">
        <v>1.7959000000000001</v>
      </c>
      <c r="D1805" s="26">
        <v>11.18</v>
      </c>
    </row>
    <row r="1806" spans="2:4">
      <c r="B1806" s="27" t="s">
        <v>1065</v>
      </c>
      <c r="C1806" s="26">
        <v>1.8123</v>
      </c>
      <c r="D1806" s="26">
        <v>11.18</v>
      </c>
    </row>
    <row r="1807" spans="2:4">
      <c r="B1807" s="27" t="s">
        <v>1066</v>
      </c>
      <c r="C1807" s="26">
        <v>1.8090999999999999</v>
      </c>
      <c r="D1807" s="26">
        <v>11.18</v>
      </c>
    </row>
    <row r="1808" spans="2:4">
      <c r="B1808" s="27" t="s">
        <v>1067</v>
      </c>
      <c r="C1808" s="26">
        <v>1.8019000000000001</v>
      </c>
      <c r="D1808" s="26">
        <v>11.18</v>
      </c>
    </row>
    <row r="1809" spans="1:8">
      <c r="B1809" s="27" t="s">
        <v>1068</v>
      </c>
      <c r="C1809" s="26">
        <v>1.8031999999999999</v>
      </c>
      <c r="D1809" s="26">
        <v>11.18</v>
      </c>
    </row>
    <row r="1810" spans="1:8">
      <c r="B1810" s="27" t="s">
        <v>1069</v>
      </c>
      <c r="C1810" s="26">
        <v>1.7966</v>
      </c>
      <c r="D1810" s="26">
        <v>11.18</v>
      </c>
    </row>
    <row r="1811" spans="1:8">
      <c r="B1811" s="27" t="s">
        <v>1070</v>
      </c>
      <c r="C1811" s="26">
        <v>1.7908999999999999</v>
      </c>
      <c r="D1811" s="26">
        <v>11.18</v>
      </c>
    </row>
    <row r="1812" spans="1:8">
      <c r="B1812" s="27" t="s">
        <v>1071</v>
      </c>
      <c r="C1812" s="26">
        <v>1.7795000000000001</v>
      </c>
      <c r="D1812" s="26">
        <v>11.18</v>
      </c>
    </row>
    <row r="1813" spans="1:8">
      <c r="B1813" s="27" t="s">
        <v>1072</v>
      </c>
      <c r="C1813" s="26">
        <v>1.7670999999999999</v>
      </c>
      <c r="D1813" s="26">
        <v>11.18</v>
      </c>
    </row>
    <row r="1814" spans="1:8">
      <c r="B1814" s="27" t="s">
        <v>1073</v>
      </c>
      <c r="C1814" s="26">
        <v>1.7713000000000001</v>
      </c>
      <c r="D1814" s="26">
        <v>11.18</v>
      </c>
    </row>
    <row r="1815" spans="1:8">
      <c r="A1815" s="5">
        <v>0</v>
      </c>
      <c r="B1815" s="27" t="s">
        <v>1074</v>
      </c>
      <c r="C1815" s="26">
        <v>1.7713000000000001</v>
      </c>
      <c r="D1815" s="26">
        <v>11.18</v>
      </c>
      <c r="E1815" s="69" t="s">
        <v>1981</v>
      </c>
      <c r="F1815" s="69"/>
      <c r="G1815" s="69"/>
      <c r="H1815" s="69"/>
    </row>
    <row r="1816" spans="1:8">
      <c r="B1816" s="1"/>
      <c r="C1816" s="3"/>
      <c r="D1816" s="3"/>
      <c r="E1816" s="62" t="s">
        <v>1968</v>
      </c>
      <c r="F1816" s="62"/>
      <c r="G1816" s="62" t="s">
        <v>1969</v>
      </c>
      <c r="H1816" s="62"/>
    </row>
    <row r="1817" spans="1:8">
      <c r="A1817" s="5">
        <v>0</v>
      </c>
      <c r="B1817" s="22">
        <v>39479</v>
      </c>
      <c r="C1817" s="23">
        <v>1.7722</v>
      </c>
      <c r="D1817" s="23">
        <v>11.18</v>
      </c>
      <c r="E1817" s="49" t="s">
        <v>1970</v>
      </c>
      <c r="F1817" s="50">
        <f>AVERAGE(C1817:C2066)</f>
        <v>1.8291431999999994</v>
      </c>
      <c r="G1817" s="49" t="s">
        <v>1970</v>
      </c>
      <c r="H1817" s="50">
        <f>AVERAGE(D1817:D2066)</f>
        <v>12.361360000000003</v>
      </c>
    </row>
    <row r="1818" spans="1:8">
      <c r="B1818" s="22">
        <v>39508</v>
      </c>
      <c r="C1818" s="23">
        <v>1.7568999999999999</v>
      </c>
      <c r="D1818" s="23">
        <v>11.18</v>
      </c>
      <c r="E1818" s="49" t="s">
        <v>1971</v>
      </c>
      <c r="F1818" s="50">
        <f>MEDIAN(C1817:C2066)</f>
        <v>1.71105</v>
      </c>
      <c r="G1818" s="49" t="s">
        <v>1971</v>
      </c>
      <c r="H1818" s="50">
        <f>MEDIAN(D1817:D2066)</f>
        <v>12.17</v>
      </c>
    </row>
    <row r="1819" spans="1:8">
      <c r="B1819" s="22">
        <v>39539</v>
      </c>
      <c r="C1819" s="23">
        <v>1.7574000000000001</v>
      </c>
      <c r="D1819" s="23">
        <v>11.18</v>
      </c>
      <c r="E1819" s="49" t="s">
        <v>1972</v>
      </c>
      <c r="F1819" s="50">
        <f>MIN(C1817:C2066)</f>
        <v>1.5592999999999999</v>
      </c>
      <c r="G1819" s="49" t="s">
        <v>1972</v>
      </c>
      <c r="H1819" s="50">
        <f>MIN(D1817:D2066)</f>
        <v>11.13</v>
      </c>
    </row>
    <row r="1820" spans="1:8">
      <c r="B1820" s="22">
        <v>39630</v>
      </c>
      <c r="C1820" s="23">
        <v>1.7675000000000001</v>
      </c>
      <c r="D1820" s="23">
        <v>11.17</v>
      </c>
      <c r="E1820" s="49" t="s">
        <v>1973</v>
      </c>
      <c r="F1820" s="50">
        <f>MAX(C1817:C2066)</f>
        <v>2.5004</v>
      </c>
      <c r="G1820" s="49" t="s">
        <v>1973</v>
      </c>
      <c r="H1820" s="50">
        <f>MAX(D1817:D2066)</f>
        <v>13.67</v>
      </c>
    </row>
    <row r="1821" spans="1:8">
      <c r="B1821" s="22">
        <v>39661</v>
      </c>
      <c r="C1821" s="23">
        <v>1.7554000000000001</v>
      </c>
      <c r="D1821" s="23">
        <v>11.17</v>
      </c>
      <c r="E1821" s="49" t="s">
        <v>1974</v>
      </c>
      <c r="F1821" s="51">
        <f>_xlfn.STDEV.P(C1817:C2066)</f>
        <v>0.26800807938150584</v>
      </c>
      <c r="G1821" s="49" t="s">
        <v>1974</v>
      </c>
      <c r="H1821" s="51">
        <f>_xlfn.STDEV.P(D1817:D2066)</f>
        <v>1.014470379262006</v>
      </c>
    </row>
    <row r="1822" spans="1:8">
      <c r="B1822" s="22">
        <v>39692</v>
      </c>
      <c r="C1822" s="23">
        <v>1.7690999999999999</v>
      </c>
      <c r="D1822" s="23">
        <v>11.18</v>
      </c>
    </row>
    <row r="1823" spans="1:8">
      <c r="B1823" s="22">
        <v>39722</v>
      </c>
      <c r="C1823" s="23">
        <v>1.7627999999999999</v>
      </c>
      <c r="D1823" s="23">
        <v>11.18</v>
      </c>
    </row>
    <row r="1824" spans="1:8">
      <c r="B1824" s="22">
        <v>39753</v>
      </c>
      <c r="C1824" s="23">
        <v>1.7536</v>
      </c>
      <c r="D1824" s="23">
        <v>11.18</v>
      </c>
    </row>
    <row r="1825" spans="2:4">
      <c r="B1825" s="24" t="s">
        <v>1075</v>
      </c>
      <c r="C1825" s="23">
        <v>1.7414000000000001</v>
      </c>
      <c r="D1825" s="23">
        <v>11.18</v>
      </c>
    </row>
    <row r="1826" spans="2:4">
      <c r="B1826" s="24" t="s">
        <v>1076</v>
      </c>
      <c r="C1826" s="23">
        <v>1.7450000000000001</v>
      </c>
      <c r="D1826" s="23">
        <v>11.18</v>
      </c>
    </row>
    <row r="1827" spans="2:4">
      <c r="B1827" s="24" t="s">
        <v>1077</v>
      </c>
      <c r="C1827" s="23">
        <v>1.7629999999999999</v>
      </c>
      <c r="D1827" s="23">
        <v>11.18</v>
      </c>
    </row>
    <row r="1828" spans="2:4">
      <c r="B1828" s="24" t="s">
        <v>1078</v>
      </c>
      <c r="C1828" s="23">
        <v>1.7686999999999999</v>
      </c>
      <c r="D1828" s="23">
        <v>11.18</v>
      </c>
    </row>
    <row r="1829" spans="2:4">
      <c r="B1829" s="24" t="s">
        <v>1079</v>
      </c>
      <c r="C1829" s="23">
        <v>1.7849999999999999</v>
      </c>
      <c r="D1829" s="23">
        <v>11.18</v>
      </c>
    </row>
    <row r="1830" spans="2:4">
      <c r="B1830" s="24" t="s">
        <v>1080</v>
      </c>
      <c r="C1830" s="23">
        <v>1.8301000000000001</v>
      </c>
      <c r="D1830" s="23">
        <v>11.17</v>
      </c>
    </row>
    <row r="1831" spans="2:4">
      <c r="B1831" s="24" t="s">
        <v>1081</v>
      </c>
      <c r="C1831" s="23">
        <v>1.8041</v>
      </c>
      <c r="D1831" s="23">
        <v>11.18</v>
      </c>
    </row>
    <row r="1832" spans="2:4">
      <c r="B1832" s="24" t="s">
        <v>1082</v>
      </c>
      <c r="C1832" s="23">
        <v>1.8147</v>
      </c>
      <c r="D1832" s="23">
        <v>11.18</v>
      </c>
    </row>
    <row r="1833" spans="2:4">
      <c r="B1833" s="24" t="s">
        <v>1083</v>
      </c>
      <c r="C1833" s="23">
        <v>1.7883</v>
      </c>
      <c r="D1833" s="23">
        <v>11.17</v>
      </c>
    </row>
    <row r="1834" spans="2:4">
      <c r="B1834" s="24" t="s">
        <v>1084</v>
      </c>
      <c r="C1834" s="23">
        <v>1.7911999999999999</v>
      </c>
      <c r="D1834" s="23">
        <v>11.18</v>
      </c>
    </row>
    <row r="1835" spans="2:4">
      <c r="B1835" s="24" t="s">
        <v>1085</v>
      </c>
      <c r="C1835" s="23">
        <v>1.7906</v>
      </c>
      <c r="D1835" s="23">
        <v>11.18</v>
      </c>
    </row>
    <row r="1836" spans="2:4">
      <c r="B1836" s="24" t="s">
        <v>1086</v>
      </c>
      <c r="C1836" s="23">
        <v>1.7762</v>
      </c>
      <c r="D1836" s="23">
        <v>11.18</v>
      </c>
    </row>
    <row r="1837" spans="2:4">
      <c r="B1837" s="24" t="s">
        <v>1087</v>
      </c>
      <c r="C1837" s="23">
        <v>1.7802</v>
      </c>
      <c r="D1837" s="23">
        <v>11.18</v>
      </c>
    </row>
    <row r="1838" spans="2:4">
      <c r="B1838" s="24" t="s">
        <v>1088</v>
      </c>
      <c r="C1838" s="23">
        <v>1.7603</v>
      </c>
      <c r="D1838" s="23">
        <v>11.18</v>
      </c>
    </row>
    <row r="1839" spans="2:4">
      <c r="B1839" s="22">
        <v>39449</v>
      </c>
      <c r="C1839" s="23">
        <v>1.7451000000000001</v>
      </c>
      <c r="D1839" s="23">
        <v>11.18</v>
      </c>
    </row>
    <row r="1840" spans="2:4">
      <c r="B1840" s="22">
        <v>39601</v>
      </c>
      <c r="C1840" s="23">
        <v>1.7531000000000001</v>
      </c>
      <c r="D1840" s="23">
        <v>11.18</v>
      </c>
    </row>
    <row r="1841" spans="2:4">
      <c r="B1841" s="22">
        <v>39631</v>
      </c>
      <c r="C1841" s="23">
        <v>1.7626999999999999</v>
      </c>
      <c r="D1841" s="23">
        <v>11.18</v>
      </c>
    </row>
    <row r="1842" spans="2:4">
      <c r="B1842" s="22">
        <v>39662</v>
      </c>
      <c r="C1842" s="23">
        <v>1.7681</v>
      </c>
      <c r="D1842" s="23">
        <v>11.18</v>
      </c>
    </row>
    <row r="1843" spans="2:4">
      <c r="B1843" s="22">
        <v>39754</v>
      </c>
      <c r="C1843" s="23">
        <v>1.7601</v>
      </c>
      <c r="D1843" s="23">
        <v>11.18</v>
      </c>
    </row>
    <row r="1844" spans="2:4">
      <c r="B1844" s="22">
        <v>39784</v>
      </c>
      <c r="C1844" s="23">
        <v>1.7478</v>
      </c>
      <c r="D1844" s="23">
        <v>11.18</v>
      </c>
    </row>
    <row r="1845" spans="2:4">
      <c r="B1845" s="24" t="s">
        <v>1089</v>
      </c>
      <c r="C1845" s="23">
        <v>1.7459</v>
      </c>
      <c r="D1845" s="23">
        <v>11.18</v>
      </c>
    </row>
    <row r="1846" spans="2:4">
      <c r="B1846" s="24" t="s">
        <v>1090</v>
      </c>
      <c r="C1846" s="23">
        <v>1.7468999999999999</v>
      </c>
      <c r="D1846" s="23">
        <v>11.18</v>
      </c>
    </row>
    <row r="1847" spans="2:4">
      <c r="B1847" s="24" t="s">
        <v>1091</v>
      </c>
      <c r="C1847" s="23">
        <v>1.7541</v>
      </c>
      <c r="D1847" s="23">
        <v>11.17</v>
      </c>
    </row>
    <row r="1848" spans="2:4">
      <c r="B1848" s="24" t="s">
        <v>1092</v>
      </c>
      <c r="C1848" s="23">
        <v>1.7394000000000001</v>
      </c>
      <c r="D1848" s="23">
        <v>11.18</v>
      </c>
    </row>
    <row r="1849" spans="2:4">
      <c r="B1849" s="24" t="s">
        <v>1093</v>
      </c>
      <c r="C1849" s="23">
        <v>1.7329000000000001</v>
      </c>
      <c r="D1849" s="23">
        <v>11.18</v>
      </c>
    </row>
    <row r="1850" spans="2:4">
      <c r="B1850" s="24" t="s">
        <v>1094</v>
      </c>
      <c r="C1850" s="23">
        <v>1.7351000000000001</v>
      </c>
      <c r="D1850" s="23">
        <v>11.18</v>
      </c>
    </row>
    <row r="1851" spans="2:4">
      <c r="B1851" s="24" t="s">
        <v>1095</v>
      </c>
      <c r="C1851" s="23">
        <v>1.7103999999999999</v>
      </c>
      <c r="D1851" s="23">
        <v>11.18</v>
      </c>
    </row>
    <row r="1852" spans="2:4">
      <c r="B1852" s="24" t="s">
        <v>1096</v>
      </c>
      <c r="C1852" s="23">
        <v>1.704</v>
      </c>
      <c r="D1852" s="23">
        <v>11.18</v>
      </c>
    </row>
    <row r="1853" spans="2:4">
      <c r="B1853" s="24" t="s">
        <v>1097</v>
      </c>
      <c r="C1853" s="23">
        <v>1.7061999999999999</v>
      </c>
      <c r="D1853" s="23">
        <v>11.18</v>
      </c>
    </row>
    <row r="1854" spans="2:4">
      <c r="B1854" s="24" t="s">
        <v>1098</v>
      </c>
      <c r="C1854" s="23">
        <v>1.6881999999999999</v>
      </c>
      <c r="D1854" s="23">
        <v>11.18</v>
      </c>
    </row>
    <row r="1855" spans="2:4">
      <c r="B1855" s="24" t="s">
        <v>1099</v>
      </c>
      <c r="C1855" s="23">
        <v>1.6715</v>
      </c>
      <c r="D1855" s="23">
        <v>11.18</v>
      </c>
    </row>
    <row r="1856" spans="2:4">
      <c r="B1856" s="24" t="s">
        <v>1100</v>
      </c>
      <c r="C1856" s="23">
        <v>1.6722999999999999</v>
      </c>
      <c r="D1856" s="23">
        <v>11.18</v>
      </c>
    </row>
    <row r="1857" spans="2:4">
      <c r="B1857" s="24" t="s">
        <v>1101</v>
      </c>
      <c r="C1857" s="23">
        <v>1.6833</v>
      </c>
      <c r="D1857" s="23">
        <v>11.18</v>
      </c>
    </row>
    <row r="1858" spans="2:4">
      <c r="B1858" s="22">
        <v>39510</v>
      </c>
      <c r="C1858" s="23">
        <v>1.6816</v>
      </c>
      <c r="D1858" s="23">
        <v>11.18</v>
      </c>
    </row>
    <row r="1859" spans="2:4">
      <c r="B1859" s="22">
        <v>39541</v>
      </c>
      <c r="C1859" s="23">
        <v>1.673</v>
      </c>
      <c r="D1859" s="23">
        <v>11.17</v>
      </c>
    </row>
    <row r="1860" spans="2:4">
      <c r="B1860" s="22">
        <v>39571</v>
      </c>
      <c r="C1860" s="23">
        <v>1.67</v>
      </c>
      <c r="D1860" s="23">
        <v>11.18</v>
      </c>
    </row>
    <row r="1861" spans="2:4">
      <c r="B1861" s="22">
        <v>39602</v>
      </c>
      <c r="C1861" s="23">
        <v>1.6719999999999999</v>
      </c>
      <c r="D1861" s="23">
        <v>11.18</v>
      </c>
    </row>
    <row r="1862" spans="2:4">
      <c r="B1862" s="22">
        <v>39632</v>
      </c>
      <c r="C1862" s="23">
        <v>1.6840999999999999</v>
      </c>
      <c r="D1862" s="23">
        <v>11.18</v>
      </c>
    </row>
    <row r="1863" spans="2:4">
      <c r="B1863" s="22">
        <v>39724</v>
      </c>
      <c r="C1863" s="23">
        <v>1.6996</v>
      </c>
      <c r="D1863" s="23">
        <v>11.18</v>
      </c>
    </row>
    <row r="1864" spans="2:4">
      <c r="B1864" s="22">
        <v>39755</v>
      </c>
      <c r="C1864" s="23">
        <v>1.6947000000000001</v>
      </c>
      <c r="D1864" s="23">
        <v>11.18</v>
      </c>
    </row>
    <row r="1865" spans="2:4">
      <c r="B1865" s="22">
        <v>39785</v>
      </c>
      <c r="C1865" s="23">
        <v>1.6796</v>
      </c>
      <c r="D1865" s="23">
        <v>11.18</v>
      </c>
    </row>
    <row r="1866" spans="2:4">
      <c r="B1866" s="24" t="s">
        <v>1102</v>
      </c>
      <c r="C1866" s="23">
        <v>1.6971000000000001</v>
      </c>
      <c r="D1866" s="23">
        <v>11.18</v>
      </c>
    </row>
    <row r="1867" spans="2:4">
      <c r="B1867" s="24" t="s">
        <v>1103</v>
      </c>
      <c r="C1867" s="23">
        <v>1.6947000000000001</v>
      </c>
      <c r="D1867" s="23">
        <v>11.18</v>
      </c>
    </row>
    <row r="1868" spans="2:4">
      <c r="B1868" s="24" t="s">
        <v>1104</v>
      </c>
      <c r="C1868" s="23">
        <v>1.7248000000000001</v>
      </c>
      <c r="D1868" s="23">
        <v>11.18</v>
      </c>
    </row>
    <row r="1869" spans="2:4">
      <c r="B1869" s="24" t="s">
        <v>1105</v>
      </c>
      <c r="C1869" s="23">
        <v>1.7007000000000001</v>
      </c>
      <c r="D1869" s="23">
        <v>11.17</v>
      </c>
    </row>
    <row r="1870" spans="2:4">
      <c r="B1870" s="24" t="s">
        <v>1106</v>
      </c>
      <c r="C1870" s="23">
        <v>1.7044999999999999</v>
      </c>
      <c r="D1870" s="23">
        <v>11.18</v>
      </c>
    </row>
    <row r="1871" spans="2:4">
      <c r="B1871" s="24" t="s">
        <v>1107</v>
      </c>
      <c r="C1871" s="23">
        <v>1.7423999999999999</v>
      </c>
      <c r="D1871" s="23">
        <v>11.18</v>
      </c>
    </row>
    <row r="1872" spans="2:4">
      <c r="B1872" s="24" t="s">
        <v>1108</v>
      </c>
      <c r="C1872" s="23">
        <v>1.7406999999999999</v>
      </c>
      <c r="D1872" s="23">
        <v>11.18</v>
      </c>
    </row>
    <row r="1873" spans="2:4">
      <c r="B1873" s="24" t="s">
        <v>1109</v>
      </c>
      <c r="C1873" s="23">
        <v>1.7341</v>
      </c>
      <c r="D1873" s="23">
        <v>11.18</v>
      </c>
    </row>
    <row r="1874" spans="2:4">
      <c r="B1874" s="24" t="s">
        <v>1110</v>
      </c>
      <c r="C1874" s="23">
        <v>1.7287999999999999</v>
      </c>
      <c r="D1874" s="23">
        <v>11.18</v>
      </c>
    </row>
    <row r="1875" spans="2:4">
      <c r="B1875" s="24" t="s">
        <v>1111</v>
      </c>
      <c r="C1875" s="23">
        <v>1.7344999999999999</v>
      </c>
      <c r="D1875" s="23">
        <v>11.18</v>
      </c>
    </row>
    <row r="1876" spans="2:4">
      <c r="B1876" s="24" t="s">
        <v>1112</v>
      </c>
      <c r="C1876" s="23">
        <v>1.7456</v>
      </c>
      <c r="D1876" s="23">
        <v>11.18</v>
      </c>
    </row>
    <row r="1877" spans="2:4">
      <c r="B1877" s="24" t="s">
        <v>1113</v>
      </c>
      <c r="C1877" s="23">
        <v>1.7491000000000001</v>
      </c>
      <c r="D1877" s="23">
        <v>11.18</v>
      </c>
    </row>
    <row r="1878" spans="2:4">
      <c r="B1878" s="22">
        <v>39451</v>
      </c>
      <c r="C1878" s="23">
        <v>1.7534000000000001</v>
      </c>
      <c r="D1878" s="23">
        <v>11.18</v>
      </c>
    </row>
    <row r="1879" spans="2:4">
      <c r="B1879" s="22">
        <v>39482</v>
      </c>
      <c r="C1879" s="23">
        <v>1.7273000000000001</v>
      </c>
      <c r="D1879" s="23">
        <v>11.13</v>
      </c>
    </row>
    <row r="1880" spans="2:4">
      <c r="B1880" s="22">
        <v>39511</v>
      </c>
      <c r="C1880" s="23">
        <v>1.7252000000000001</v>
      </c>
      <c r="D1880" s="23">
        <v>11.18</v>
      </c>
    </row>
    <row r="1881" spans="2:4">
      <c r="B1881" s="22">
        <v>39542</v>
      </c>
      <c r="C1881" s="23">
        <v>1.7117</v>
      </c>
      <c r="D1881" s="23">
        <v>11.18</v>
      </c>
    </row>
    <row r="1882" spans="2:4">
      <c r="B1882" s="22">
        <v>39633</v>
      </c>
      <c r="C1882" s="23">
        <v>1.6990000000000001</v>
      </c>
      <c r="D1882" s="23">
        <v>11.18</v>
      </c>
    </row>
    <row r="1883" spans="2:4">
      <c r="B1883" s="22">
        <v>39664</v>
      </c>
      <c r="C1883" s="23">
        <v>1.7038</v>
      </c>
      <c r="D1883" s="23">
        <v>11.18</v>
      </c>
    </row>
    <row r="1884" spans="2:4">
      <c r="B1884" s="22">
        <v>39695</v>
      </c>
      <c r="C1884" s="23">
        <v>1.6878</v>
      </c>
      <c r="D1884" s="23">
        <v>11.18</v>
      </c>
    </row>
    <row r="1885" spans="2:4">
      <c r="B1885" s="22">
        <v>39725</v>
      </c>
      <c r="C1885" s="23">
        <v>1.6821999999999999</v>
      </c>
      <c r="D1885" s="23">
        <v>11.18</v>
      </c>
    </row>
    <row r="1886" spans="2:4">
      <c r="B1886" s="22">
        <v>39756</v>
      </c>
      <c r="C1886" s="23">
        <v>1.6876</v>
      </c>
      <c r="D1886" s="23">
        <v>11.18</v>
      </c>
    </row>
    <row r="1887" spans="2:4">
      <c r="B1887" s="24" t="s">
        <v>1114</v>
      </c>
      <c r="C1887" s="23">
        <v>1.6867000000000001</v>
      </c>
      <c r="D1887" s="23">
        <v>11.18</v>
      </c>
    </row>
    <row r="1888" spans="2:4">
      <c r="B1888" s="24" t="s">
        <v>1115</v>
      </c>
      <c r="C1888" s="23">
        <v>1.6821999999999999</v>
      </c>
      <c r="D1888" s="23">
        <v>11.18</v>
      </c>
    </row>
    <row r="1889" spans="2:4">
      <c r="B1889" s="24" t="s">
        <v>1116</v>
      </c>
      <c r="C1889" s="23">
        <v>1.6698999999999999</v>
      </c>
      <c r="D1889" s="23">
        <v>11.18</v>
      </c>
    </row>
    <row r="1890" spans="2:4">
      <c r="B1890" s="24" t="s">
        <v>1117</v>
      </c>
      <c r="C1890" s="23">
        <v>1.6588000000000001</v>
      </c>
      <c r="D1890" s="23">
        <v>11.68</v>
      </c>
    </row>
    <row r="1891" spans="2:4">
      <c r="B1891" s="24" t="s">
        <v>1118</v>
      </c>
      <c r="C1891" s="23">
        <v>1.6693</v>
      </c>
      <c r="D1891" s="23">
        <v>11.65</v>
      </c>
    </row>
    <row r="1892" spans="2:4">
      <c r="B1892" s="24" t="s">
        <v>1119</v>
      </c>
      <c r="C1892" s="23">
        <v>1.6575</v>
      </c>
      <c r="D1892" s="23">
        <v>11.64</v>
      </c>
    </row>
    <row r="1893" spans="2:4">
      <c r="B1893" s="24" t="s">
        <v>1120</v>
      </c>
      <c r="C1893" s="23">
        <v>1.6581999999999999</v>
      </c>
      <c r="D1893" s="23">
        <v>11.64</v>
      </c>
    </row>
    <row r="1894" spans="2:4">
      <c r="B1894" s="24" t="s">
        <v>1121</v>
      </c>
      <c r="C1894" s="23">
        <v>1.6687000000000001</v>
      </c>
      <c r="D1894" s="23">
        <v>11.62</v>
      </c>
    </row>
    <row r="1895" spans="2:4">
      <c r="B1895" s="24" t="s">
        <v>1122</v>
      </c>
      <c r="C1895" s="23">
        <v>1.6688000000000001</v>
      </c>
      <c r="D1895" s="23">
        <v>11.6</v>
      </c>
    </row>
    <row r="1896" spans="2:4">
      <c r="B1896" s="24" t="s">
        <v>1123</v>
      </c>
      <c r="C1896" s="23">
        <v>1.6763999999999999</v>
      </c>
      <c r="D1896" s="23">
        <v>11.61</v>
      </c>
    </row>
    <row r="1897" spans="2:4">
      <c r="B1897" s="24" t="s">
        <v>1124</v>
      </c>
      <c r="C1897" s="23">
        <v>1.7058</v>
      </c>
      <c r="D1897" s="23">
        <v>11.61</v>
      </c>
    </row>
    <row r="1898" spans="2:4">
      <c r="B1898" s="24" t="s">
        <v>1125</v>
      </c>
      <c r="C1898" s="23">
        <v>1.6872</v>
      </c>
      <c r="D1898" s="23">
        <v>11.61</v>
      </c>
    </row>
    <row r="1899" spans="2:4">
      <c r="B1899" s="22">
        <v>39483</v>
      </c>
      <c r="C1899" s="23">
        <v>1.6506000000000001</v>
      </c>
      <c r="D1899" s="23">
        <v>11.61</v>
      </c>
    </row>
    <row r="1900" spans="2:4">
      <c r="B1900" s="22">
        <v>39573</v>
      </c>
      <c r="C1900" s="23">
        <v>1.6577999999999999</v>
      </c>
      <c r="D1900" s="23">
        <v>11.61</v>
      </c>
    </row>
    <row r="1901" spans="2:4">
      <c r="B1901" s="22">
        <v>39604</v>
      </c>
      <c r="C1901" s="23">
        <v>1.6615</v>
      </c>
      <c r="D1901" s="23">
        <v>11.61</v>
      </c>
    </row>
    <row r="1902" spans="2:4">
      <c r="B1902" s="22">
        <v>39634</v>
      </c>
      <c r="C1902" s="23">
        <v>1.6740999999999999</v>
      </c>
      <c r="D1902" s="23">
        <v>11.61</v>
      </c>
    </row>
    <row r="1903" spans="2:4">
      <c r="B1903" s="22">
        <v>39665</v>
      </c>
      <c r="C1903" s="23">
        <v>1.6936</v>
      </c>
      <c r="D1903" s="23">
        <v>11.6</v>
      </c>
    </row>
    <row r="1904" spans="2:4">
      <c r="B1904" s="22">
        <v>39696</v>
      </c>
      <c r="C1904" s="23">
        <v>1.6949000000000001</v>
      </c>
      <c r="D1904" s="23">
        <v>11.61</v>
      </c>
    </row>
    <row r="1905" spans="2:4">
      <c r="B1905" s="22">
        <v>39787</v>
      </c>
      <c r="C1905" s="23">
        <v>1.6742999999999999</v>
      </c>
      <c r="D1905" s="23">
        <v>11.61</v>
      </c>
    </row>
    <row r="1906" spans="2:4">
      <c r="B1906" s="24" t="s">
        <v>1126</v>
      </c>
      <c r="C1906" s="23">
        <v>1.6583000000000001</v>
      </c>
      <c r="D1906" s="23">
        <v>11.62</v>
      </c>
    </row>
    <row r="1907" spans="2:4">
      <c r="B1907" s="24" t="s">
        <v>1127</v>
      </c>
      <c r="C1907" s="23">
        <v>1.6640999999999999</v>
      </c>
      <c r="D1907" s="23">
        <v>11.63</v>
      </c>
    </row>
    <row r="1908" spans="2:4">
      <c r="B1908" s="24" t="s">
        <v>1128</v>
      </c>
      <c r="C1908" s="23">
        <v>1.6600999999999999</v>
      </c>
      <c r="D1908" s="23">
        <v>11.63</v>
      </c>
    </row>
    <row r="1909" spans="2:4">
      <c r="B1909" s="24" t="s">
        <v>1129</v>
      </c>
      <c r="C1909" s="23">
        <v>1.6434</v>
      </c>
      <c r="D1909" s="23">
        <v>11.64</v>
      </c>
    </row>
    <row r="1910" spans="2:4">
      <c r="B1910" s="24" t="s">
        <v>1130</v>
      </c>
      <c r="C1910" s="23">
        <v>1.6459999999999999</v>
      </c>
      <c r="D1910" s="23">
        <v>11.64</v>
      </c>
    </row>
    <row r="1911" spans="2:4">
      <c r="B1911" s="24" t="s">
        <v>1131</v>
      </c>
      <c r="C1911" s="23">
        <v>1.657</v>
      </c>
      <c r="D1911" s="23">
        <v>11.64</v>
      </c>
    </row>
    <row r="1912" spans="2:4">
      <c r="B1912" s="24" t="s">
        <v>1132</v>
      </c>
      <c r="C1912" s="23">
        <v>1.6492</v>
      </c>
      <c r="D1912" s="23">
        <v>11.64</v>
      </c>
    </row>
    <row r="1913" spans="2:4">
      <c r="B1913" s="24" t="s">
        <v>1133</v>
      </c>
      <c r="C1913" s="23">
        <v>1.6547000000000001</v>
      </c>
      <c r="D1913" s="23">
        <v>11.64</v>
      </c>
    </row>
    <row r="1914" spans="2:4">
      <c r="B1914" s="24" t="s">
        <v>1134</v>
      </c>
      <c r="C1914" s="23">
        <v>1.661</v>
      </c>
      <c r="D1914" s="23">
        <v>11.64</v>
      </c>
    </row>
    <row r="1915" spans="2:4">
      <c r="B1915" s="24" t="s">
        <v>1135</v>
      </c>
      <c r="C1915" s="23">
        <v>1.6680999999999999</v>
      </c>
      <c r="D1915" s="23">
        <v>11.64</v>
      </c>
    </row>
    <row r="1916" spans="2:4">
      <c r="B1916" s="24" t="s">
        <v>1136</v>
      </c>
      <c r="C1916" s="23">
        <v>1.663</v>
      </c>
      <c r="D1916" s="23">
        <v>11.64</v>
      </c>
    </row>
    <row r="1917" spans="2:4">
      <c r="B1917" s="24" t="s">
        <v>1137</v>
      </c>
      <c r="C1917" s="23">
        <v>1.6496</v>
      </c>
      <c r="D1917" s="23">
        <v>11.64</v>
      </c>
    </row>
    <row r="1918" spans="2:4">
      <c r="B1918" s="24" t="s">
        <v>1138</v>
      </c>
      <c r="C1918" s="23">
        <v>1.6294</v>
      </c>
      <c r="D1918" s="23">
        <v>11.64</v>
      </c>
    </row>
    <row r="1919" spans="2:4">
      <c r="B1919" s="22">
        <v>39484</v>
      </c>
      <c r="C1919" s="23">
        <v>1.6319999999999999</v>
      </c>
      <c r="D1919" s="23">
        <v>11.64</v>
      </c>
    </row>
    <row r="1920" spans="2:4">
      <c r="B1920" s="22">
        <v>39513</v>
      </c>
      <c r="C1920" s="23">
        <v>1.6214999999999999</v>
      </c>
      <c r="D1920" s="23">
        <v>11.64</v>
      </c>
    </row>
    <row r="1921" spans="2:4">
      <c r="B1921" s="22">
        <v>39544</v>
      </c>
      <c r="C1921" s="23">
        <v>1.6307</v>
      </c>
      <c r="D1921" s="23">
        <v>11.64</v>
      </c>
    </row>
    <row r="1922" spans="2:4">
      <c r="B1922" s="22">
        <v>39574</v>
      </c>
      <c r="C1922" s="23">
        <v>1.6262000000000001</v>
      </c>
      <c r="D1922" s="23">
        <v>12.14</v>
      </c>
    </row>
    <row r="1923" spans="2:4">
      <c r="B1923" s="22">
        <v>39605</v>
      </c>
      <c r="C1923" s="23">
        <v>1.6282000000000001</v>
      </c>
      <c r="D1923" s="23">
        <v>12.14</v>
      </c>
    </row>
    <row r="1924" spans="2:4">
      <c r="B1924" s="22">
        <v>39697</v>
      </c>
      <c r="C1924" s="23">
        <v>1.6265000000000001</v>
      </c>
      <c r="D1924" s="23">
        <v>12.14</v>
      </c>
    </row>
    <row r="1925" spans="2:4">
      <c r="B1925" s="22">
        <v>39727</v>
      </c>
      <c r="C1925" s="23">
        <v>1.6392</v>
      </c>
      <c r="D1925" s="23">
        <v>12.16</v>
      </c>
    </row>
    <row r="1926" spans="2:4">
      <c r="B1926" s="22">
        <v>39758</v>
      </c>
      <c r="C1926" s="23">
        <v>1.6428</v>
      </c>
      <c r="D1926" s="23">
        <v>12.17</v>
      </c>
    </row>
    <row r="1927" spans="2:4">
      <c r="B1927" s="22">
        <v>39788</v>
      </c>
      <c r="C1927" s="23">
        <v>1.64</v>
      </c>
      <c r="D1927" s="23">
        <v>12.17</v>
      </c>
    </row>
    <row r="1928" spans="2:4">
      <c r="B1928" s="24" t="s">
        <v>1139</v>
      </c>
      <c r="C1928" s="23">
        <v>1.6368</v>
      </c>
      <c r="D1928" s="23">
        <v>12.17</v>
      </c>
    </row>
    <row r="1929" spans="2:4">
      <c r="B1929" s="24" t="s">
        <v>1140</v>
      </c>
      <c r="C1929" s="23">
        <v>1.6276999999999999</v>
      </c>
      <c r="D1929" s="23">
        <v>12.17</v>
      </c>
    </row>
    <row r="1930" spans="2:4">
      <c r="B1930" s="24" t="s">
        <v>1141</v>
      </c>
      <c r="C1930" s="23">
        <v>1.6127</v>
      </c>
      <c r="D1930" s="23">
        <v>12.17</v>
      </c>
    </row>
    <row r="1931" spans="2:4">
      <c r="B1931" s="24" t="s">
        <v>1142</v>
      </c>
      <c r="C1931" s="23">
        <v>1.6113</v>
      </c>
      <c r="D1931" s="23">
        <v>12.17</v>
      </c>
    </row>
    <row r="1932" spans="2:4">
      <c r="B1932" s="24" t="s">
        <v>1143</v>
      </c>
      <c r="C1932" s="23">
        <v>1.6051</v>
      </c>
      <c r="D1932" s="23">
        <v>12.17</v>
      </c>
    </row>
    <row r="1933" spans="2:4">
      <c r="B1933" s="24" t="s">
        <v>1144</v>
      </c>
      <c r="C1933" s="23">
        <v>1.6042000000000001</v>
      </c>
      <c r="D1933" s="23">
        <v>12.17</v>
      </c>
    </row>
    <row r="1934" spans="2:4">
      <c r="B1934" s="24" t="s">
        <v>1145</v>
      </c>
      <c r="C1934" s="23">
        <v>1.6116999999999999</v>
      </c>
      <c r="D1934" s="23">
        <v>12.17</v>
      </c>
    </row>
    <row r="1935" spans="2:4">
      <c r="B1935" s="24" t="s">
        <v>1146</v>
      </c>
      <c r="C1935" s="23">
        <v>1.6046</v>
      </c>
      <c r="D1935" s="23">
        <v>12.17</v>
      </c>
    </row>
    <row r="1936" spans="2:4">
      <c r="B1936" s="24" t="s">
        <v>1147</v>
      </c>
      <c r="C1936" s="23">
        <v>1.6001000000000001</v>
      </c>
      <c r="D1936" s="23">
        <v>12.17</v>
      </c>
    </row>
    <row r="1937" spans="2:4">
      <c r="B1937" s="24" t="s">
        <v>1148</v>
      </c>
      <c r="C1937" s="23">
        <v>1.5951</v>
      </c>
      <c r="D1937" s="23">
        <v>12.17</v>
      </c>
    </row>
    <row r="1938" spans="2:4">
      <c r="B1938" s="24" t="s">
        <v>1149</v>
      </c>
      <c r="C1938" s="23">
        <v>1.6076999999999999</v>
      </c>
      <c r="D1938" s="23">
        <v>12.17</v>
      </c>
    </row>
    <row r="1939" spans="2:4">
      <c r="B1939" s="24" t="s">
        <v>1150</v>
      </c>
      <c r="C1939" s="23">
        <v>1.5919000000000001</v>
      </c>
      <c r="D1939" s="23">
        <v>12.17</v>
      </c>
    </row>
    <row r="1940" spans="2:4">
      <c r="B1940" s="22">
        <v>39454</v>
      </c>
      <c r="C1940" s="23">
        <v>1.6061000000000001</v>
      </c>
      <c r="D1940" s="23">
        <v>12.17</v>
      </c>
    </row>
    <row r="1941" spans="2:4">
      <c r="B1941" s="22">
        <v>39485</v>
      </c>
      <c r="C1941" s="23">
        <v>1.5992999999999999</v>
      </c>
      <c r="D1941" s="23">
        <v>12.17</v>
      </c>
    </row>
    <row r="1942" spans="2:4">
      <c r="B1942" s="22">
        <v>39514</v>
      </c>
      <c r="C1942" s="23">
        <v>1.6089</v>
      </c>
      <c r="D1942" s="23">
        <v>12.17</v>
      </c>
    </row>
    <row r="1943" spans="2:4">
      <c r="B1943" s="22">
        <v>39545</v>
      </c>
      <c r="C1943" s="23">
        <v>1.61</v>
      </c>
      <c r="D1943" s="23">
        <v>12.17</v>
      </c>
    </row>
    <row r="1944" spans="2:4">
      <c r="B1944" s="22">
        <v>39636</v>
      </c>
      <c r="C1944" s="23">
        <v>1.6041000000000001</v>
      </c>
      <c r="D1944" s="23">
        <v>12.17</v>
      </c>
    </row>
    <row r="1945" spans="2:4">
      <c r="B1945" s="22">
        <v>39667</v>
      </c>
      <c r="C1945" s="23">
        <v>1.6027</v>
      </c>
      <c r="D1945" s="23">
        <v>12.17</v>
      </c>
    </row>
    <row r="1946" spans="2:4">
      <c r="B1946" s="22">
        <v>39698</v>
      </c>
      <c r="C1946" s="23">
        <v>1.6092</v>
      </c>
      <c r="D1946" s="23">
        <v>12.17</v>
      </c>
    </row>
    <row r="1947" spans="2:4">
      <c r="B1947" s="22">
        <v>39728</v>
      </c>
      <c r="C1947" s="23">
        <v>1.6147</v>
      </c>
      <c r="D1947" s="23">
        <v>12.17</v>
      </c>
    </row>
    <row r="1948" spans="2:4">
      <c r="B1948" s="22">
        <v>39759</v>
      </c>
      <c r="C1948" s="23">
        <v>1.6032</v>
      </c>
      <c r="D1948" s="23">
        <v>12.17</v>
      </c>
    </row>
    <row r="1949" spans="2:4">
      <c r="B1949" s="24" t="s">
        <v>1151</v>
      </c>
      <c r="C1949" s="23">
        <v>1.5942000000000001</v>
      </c>
      <c r="D1949" s="23">
        <v>12.17</v>
      </c>
    </row>
    <row r="1950" spans="2:4">
      <c r="B1950" s="24" t="s">
        <v>1152</v>
      </c>
      <c r="C1950" s="23">
        <v>1.591</v>
      </c>
      <c r="D1950" s="23">
        <v>12.17</v>
      </c>
    </row>
    <row r="1951" spans="2:4">
      <c r="B1951" s="24" t="s">
        <v>1153</v>
      </c>
      <c r="C1951" s="23">
        <v>1.5960000000000001</v>
      </c>
      <c r="D1951" s="23">
        <v>12.17</v>
      </c>
    </row>
    <row r="1952" spans="2:4">
      <c r="B1952" s="24" t="s">
        <v>1154</v>
      </c>
      <c r="C1952" s="23">
        <v>1.5912999999999999</v>
      </c>
      <c r="D1952" s="23">
        <v>12.17</v>
      </c>
    </row>
    <row r="1953" spans="2:4">
      <c r="B1953" s="24" t="s">
        <v>1155</v>
      </c>
      <c r="C1953" s="23">
        <v>1.5938000000000001</v>
      </c>
      <c r="D1953" s="23">
        <v>12.17</v>
      </c>
    </row>
    <row r="1954" spans="2:4">
      <c r="B1954" s="24" t="s">
        <v>1156</v>
      </c>
      <c r="C1954" s="23">
        <v>1.5818000000000001</v>
      </c>
      <c r="D1954" s="23">
        <v>12.17</v>
      </c>
    </row>
    <row r="1955" spans="2:4">
      <c r="B1955" s="24" t="s">
        <v>1157</v>
      </c>
      <c r="C1955" s="23">
        <v>1.5810999999999999</v>
      </c>
      <c r="D1955" s="23">
        <v>12.17</v>
      </c>
    </row>
    <row r="1956" spans="2:4">
      <c r="B1956" s="24" t="s">
        <v>1158</v>
      </c>
      <c r="C1956" s="23">
        <v>1.5833999999999999</v>
      </c>
      <c r="D1956" s="23">
        <v>12.16</v>
      </c>
    </row>
    <row r="1957" spans="2:4">
      <c r="B1957" s="24" t="s">
        <v>1159</v>
      </c>
      <c r="C1957" s="23">
        <v>1.5781000000000001</v>
      </c>
      <c r="D1957" s="23">
        <v>12.91</v>
      </c>
    </row>
    <row r="1958" spans="2:4">
      <c r="B1958" s="24" t="s">
        <v>1160</v>
      </c>
      <c r="C1958" s="23">
        <v>1.5745</v>
      </c>
      <c r="D1958" s="23">
        <v>12.92</v>
      </c>
    </row>
    <row r="1959" spans="2:4">
      <c r="B1959" s="24" t="s">
        <v>1161</v>
      </c>
      <c r="C1959" s="23">
        <v>1.5753999999999999</v>
      </c>
      <c r="D1959" s="23">
        <v>12.92</v>
      </c>
    </row>
    <row r="1960" spans="2:4">
      <c r="B1960" s="24" t="s">
        <v>1162</v>
      </c>
      <c r="C1960" s="23">
        <v>1.573</v>
      </c>
      <c r="D1960" s="23">
        <v>12.92</v>
      </c>
    </row>
    <row r="1961" spans="2:4">
      <c r="B1961" s="24" t="s">
        <v>1163</v>
      </c>
      <c r="C1961" s="23">
        <v>1.5641</v>
      </c>
      <c r="D1961" s="23">
        <v>12.92</v>
      </c>
    </row>
    <row r="1962" spans="2:4">
      <c r="B1962" s="24" t="s">
        <v>1164</v>
      </c>
      <c r="C1962" s="23">
        <v>1.5666</v>
      </c>
      <c r="D1962" s="23">
        <v>12.92</v>
      </c>
    </row>
    <row r="1963" spans="2:4">
      <c r="B1963" s="22">
        <v>39455</v>
      </c>
      <c r="C1963" s="23">
        <v>1.5592999999999999</v>
      </c>
      <c r="D1963" s="23">
        <v>12.92</v>
      </c>
    </row>
    <row r="1964" spans="2:4">
      <c r="B1964" s="22">
        <v>39546</v>
      </c>
      <c r="C1964" s="23">
        <v>1.5659000000000001</v>
      </c>
      <c r="D1964" s="23">
        <v>12.92</v>
      </c>
    </row>
    <row r="1965" spans="2:4">
      <c r="B1965" s="22">
        <v>39576</v>
      </c>
      <c r="C1965" s="23">
        <v>1.5731999999999999</v>
      </c>
      <c r="D1965" s="23">
        <v>12.92</v>
      </c>
    </row>
    <row r="1966" spans="2:4">
      <c r="B1966" s="22">
        <v>39607</v>
      </c>
      <c r="C1966" s="23">
        <v>1.5782</v>
      </c>
      <c r="D1966" s="23">
        <v>12.92</v>
      </c>
    </row>
    <row r="1967" spans="2:4">
      <c r="B1967" s="22">
        <v>39637</v>
      </c>
      <c r="C1967" s="23">
        <v>1.5843</v>
      </c>
      <c r="D1967" s="23">
        <v>12.92</v>
      </c>
    </row>
    <row r="1968" spans="2:4">
      <c r="B1968" s="22">
        <v>39668</v>
      </c>
      <c r="C1968" s="23">
        <v>1.6135999999999999</v>
      </c>
      <c r="D1968" s="23">
        <v>12.92</v>
      </c>
    </row>
    <row r="1969" spans="2:4">
      <c r="B1969" s="22">
        <v>39760</v>
      </c>
      <c r="C1969" s="23">
        <v>1.6148</v>
      </c>
      <c r="D1969" s="23">
        <v>12.92</v>
      </c>
    </row>
    <row r="1970" spans="2:4">
      <c r="B1970" s="22">
        <v>39790</v>
      </c>
      <c r="C1970" s="23">
        <v>1.6161000000000001</v>
      </c>
      <c r="D1970" s="23">
        <v>12.91</v>
      </c>
    </row>
    <row r="1971" spans="2:4">
      <c r="B1971" s="24" t="s">
        <v>1165</v>
      </c>
      <c r="C1971" s="23">
        <v>1.6211</v>
      </c>
      <c r="D1971" s="23">
        <v>12.91</v>
      </c>
    </row>
    <row r="1972" spans="2:4">
      <c r="B1972" s="24" t="s">
        <v>1166</v>
      </c>
      <c r="C1972" s="23">
        <v>1.6204000000000001</v>
      </c>
      <c r="D1972" s="23">
        <v>12.92</v>
      </c>
    </row>
    <row r="1973" spans="2:4">
      <c r="B1973" s="24" t="s">
        <v>1167</v>
      </c>
      <c r="C1973" s="23">
        <v>1.6389</v>
      </c>
      <c r="D1973" s="23">
        <v>12.92</v>
      </c>
    </row>
    <row r="1974" spans="2:4">
      <c r="B1974" s="24" t="s">
        <v>1168</v>
      </c>
      <c r="C1974" s="23">
        <v>1.6349</v>
      </c>
      <c r="D1974" s="23">
        <v>12.92</v>
      </c>
    </row>
    <row r="1975" spans="2:4">
      <c r="B1975" s="24" t="s">
        <v>1169</v>
      </c>
      <c r="C1975" s="23">
        <v>1.6343000000000001</v>
      </c>
      <c r="D1975" s="23">
        <v>12.92</v>
      </c>
    </row>
    <row r="1976" spans="2:4">
      <c r="B1976" s="24" t="s">
        <v>1170</v>
      </c>
      <c r="C1976" s="23">
        <v>1.6207</v>
      </c>
      <c r="D1976" s="23">
        <v>12.92</v>
      </c>
    </row>
    <row r="1977" spans="2:4">
      <c r="B1977" s="24" t="s">
        <v>1171</v>
      </c>
      <c r="C1977" s="23">
        <v>1.6143000000000001</v>
      </c>
      <c r="D1977" s="23">
        <v>12.92</v>
      </c>
    </row>
    <row r="1978" spans="2:4">
      <c r="B1978" s="24" t="s">
        <v>1172</v>
      </c>
      <c r="C1978" s="23">
        <v>1.6216999999999999</v>
      </c>
      <c r="D1978" s="23">
        <v>12.92</v>
      </c>
    </row>
    <row r="1979" spans="2:4">
      <c r="B1979" s="24" t="s">
        <v>1173</v>
      </c>
      <c r="C1979" s="23">
        <v>1.6274999999999999</v>
      </c>
      <c r="D1979" s="23">
        <v>12.92</v>
      </c>
    </row>
    <row r="1980" spans="2:4">
      <c r="B1980" s="24" t="s">
        <v>1174</v>
      </c>
      <c r="C1980" s="23">
        <v>1.6375</v>
      </c>
      <c r="D1980" s="23">
        <v>12.92</v>
      </c>
    </row>
    <row r="1981" spans="2:4">
      <c r="B1981" s="24" t="s">
        <v>1175</v>
      </c>
      <c r="C1981" s="23">
        <v>1.6213</v>
      </c>
      <c r="D1981" s="23">
        <v>12.92</v>
      </c>
    </row>
    <row r="1982" spans="2:4">
      <c r="B1982" s="24" t="s">
        <v>1176</v>
      </c>
      <c r="C1982" s="23">
        <v>1.6262000000000001</v>
      </c>
      <c r="D1982" s="23">
        <v>12.92</v>
      </c>
    </row>
    <row r="1983" spans="2:4">
      <c r="B1983" s="24" t="s">
        <v>1177</v>
      </c>
      <c r="C1983" s="23">
        <v>1.6344000000000001</v>
      </c>
      <c r="D1983" s="23">
        <v>12.92</v>
      </c>
    </row>
    <row r="1984" spans="2:4">
      <c r="B1984" s="22">
        <v>39456</v>
      </c>
      <c r="C1984" s="23">
        <v>1.6447000000000001</v>
      </c>
      <c r="D1984" s="23">
        <v>12.91</v>
      </c>
    </row>
    <row r="1985" spans="2:4">
      <c r="B1985" s="22">
        <v>39487</v>
      </c>
      <c r="C1985" s="23">
        <v>1.6601999999999999</v>
      </c>
      <c r="D1985" s="23">
        <v>12.92</v>
      </c>
    </row>
    <row r="1986" spans="2:4">
      <c r="B1986" s="22">
        <v>39516</v>
      </c>
      <c r="C1986" s="23">
        <v>1.6728000000000001</v>
      </c>
      <c r="D1986" s="23">
        <v>12.92</v>
      </c>
    </row>
    <row r="1987" spans="2:4">
      <c r="B1987" s="22">
        <v>39547</v>
      </c>
      <c r="C1987" s="23">
        <v>1.7010000000000001</v>
      </c>
      <c r="D1987" s="23">
        <v>12.92</v>
      </c>
    </row>
    <row r="1988" spans="2:4">
      <c r="B1988" s="22">
        <v>39577</v>
      </c>
      <c r="C1988" s="23">
        <v>1.7304999999999999</v>
      </c>
      <c r="D1988" s="23">
        <v>12.92</v>
      </c>
    </row>
    <row r="1989" spans="2:4">
      <c r="B1989" s="22">
        <v>39669</v>
      </c>
      <c r="C1989" s="23">
        <v>1.7282</v>
      </c>
      <c r="D1989" s="23">
        <v>12.91</v>
      </c>
    </row>
    <row r="1990" spans="2:4">
      <c r="B1990" s="22">
        <v>39700</v>
      </c>
      <c r="C1990" s="23">
        <v>1.7544</v>
      </c>
      <c r="D1990" s="23">
        <v>12.92</v>
      </c>
    </row>
    <row r="1991" spans="2:4">
      <c r="B1991" s="22">
        <v>39730</v>
      </c>
      <c r="C1991" s="23">
        <v>1.7858000000000001</v>
      </c>
      <c r="D1991" s="23">
        <v>12.92</v>
      </c>
    </row>
    <row r="1992" spans="2:4">
      <c r="B1992" s="22">
        <v>39761</v>
      </c>
      <c r="C1992" s="23">
        <v>1.8254999999999999</v>
      </c>
      <c r="D1992" s="23">
        <v>13.66</v>
      </c>
    </row>
    <row r="1993" spans="2:4">
      <c r="B1993" s="22">
        <v>39791</v>
      </c>
      <c r="C1993" s="23">
        <v>1.7911999999999999</v>
      </c>
      <c r="D1993" s="23">
        <v>13.66</v>
      </c>
    </row>
    <row r="1994" spans="2:4">
      <c r="B1994" s="24" t="s">
        <v>1178</v>
      </c>
      <c r="C1994" s="23">
        <v>1.8125</v>
      </c>
      <c r="D1994" s="23">
        <v>13.66</v>
      </c>
    </row>
    <row r="1995" spans="2:4">
      <c r="B1995" s="24" t="s">
        <v>1179</v>
      </c>
      <c r="C1995" s="23">
        <v>1.841</v>
      </c>
      <c r="D1995" s="23">
        <v>13.66</v>
      </c>
    </row>
    <row r="1996" spans="2:4">
      <c r="B1996" s="24" t="s">
        <v>1180</v>
      </c>
      <c r="C1996" s="23">
        <v>1.8660000000000001</v>
      </c>
      <c r="D1996" s="23">
        <v>13.66</v>
      </c>
    </row>
    <row r="1997" spans="2:4">
      <c r="B1997" s="24" t="s">
        <v>1181</v>
      </c>
      <c r="C1997" s="23">
        <v>1.9158999999999999</v>
      </c>
      <c r="D1997" s="23">
        <v>13.66</v>
      </c>
    </row>
    <row r="1998" spans="2:4">
      <c r="B1998" s="24" t="s">
        <v>1182</v>
      </c>
      <c r="C1998" s="23">
        <v>1.8398000000000001</v>
      </c>
      <c r="D1998" s="23">
        <v>13.66</v>
      </c>
    </row>
    <row r="1999" spans="2:4">
      <c r="B1999" s="24" t="s">
        <v>1183</v>
      </c>
      <c r="C1999" s="23">
        <v>1.7988999999999999</v>
      </c>
      <c r="D1999" s="23">
        <v>13.66</v>
      </c>
    </row>
    <row r="2000" spans="2:4">
      <c r="B2000" s="24" t="s">
        <v>1184</v>
      </c>
      <c r="C2000" s="23">
        <v>1.8242</v>
      </c>
      <c r="D2000" s="23">
        <v>13.66</v>
      </c>
    </row>
    <row r="2001" spans="2:4">
      <c r="B2001" s="24" t="s">
        <v>1185</v>
      </c>
      <c r="C2001" s="23">
        <v>1.8445</v>
      </c>
      <c r="D2001" s="23">
        <v>13.66</v>
      </c>
    </row>
    <row r="2002" spans="2:4">
      <c r="B2002" s="24" t="s">
        <v>1186</v>
      </c>
      <c r="C2002" s="23">
        <v>1.8277000000000001</v>
      </c>
      <c r="D2002" s="23">
        <v>13.66</v>
      </c>
    </row>
    <row r="2003" spans="2:4">
      <c r="B2003" s="24" t="s">
        <v>1187</v>
      </c>
      <c r="C2003" s="23">
        <v>1.8554999999999999</v>
      </c>
      <c r="D2003" s="23">
        <v>13.66</v>
      </c>
    </row>
    <row r="2004" spans="2:4">
      <c r="B2004" s="24" t="s">
        <v>1188</v>
      </c>
      <c r="C2004" s="23">
        <v>1.9559</v>
      </c>
      <c r="D2004" s="23">
        <v>13.67</v>
      </c>
    </row>
    <row r="2005" spans="2:4">
      <c r="B2005" s="24" t="s">
        <v>1189</v>
      </c>
      <c r="C2005" s="23">
        <v>1.9142999999999999</v>
      </c>
      <c r="D2005" s="23">
        <v>13.66</v>
      </c>
    </row>
    <row r="2006" spans="2:4">
      <c r="B2006" s="22">
        <v>39457</v>
      </c>
      <c r="C2006" s="23">
        <v>1.9213</v>
      </c>
      <c r="D2006" s="23">
        <v>13.66</v>
      </c>
    </row>
    <row r="2007" spans="2:4">
      <c r="B2007" s="22">
        <v>39488</v>
      </c>
      <c r="C2007" s="23">
        <v>2.0081000000000002</v>
      </c>
      <c r="D2007" s="23">
        <v>13.67</v>
      </c>
    </row>
    <row r="2008" spans="2:4">
      <c r="B2008" s="22">
        <v>39517</v>
      </c>
      <c r="C2008" s="23">
        <v>2.0539999999999998</v>
      </c>
      <c r="D2008" s="23">
        <v>13.67</v>
      </c>
    </row>
    <row r="2009" spans="2:4">
      <c r="B2009" s="22">
        <v>39609</v>
      </c>
      <c r="C2009" s="23">
        <v>2.1768999999999998</v>
      </c>
      <c r="D2009" s="23">
        <v>13.67</v>
      </c>
    </row>
    <row r="2010" spans="2:4">
      <c r="B2010" s="22">
        <v>39639</v>
      </c>
      <c r="C2010" s="23">
        <v>2.1882999999999999</v>
      </c>
      <c r="D2010" s="23">
        <v>13.67</v>
      </c>
    </row>
    <row r="2011" spans="2:4">
      <c r="B2011" s="22">
        <v>39670</v>
      </c>
      <c r="C2011" s="23">
        <v>2.3923999999999999</v>
      </c>
      <c r="D2011" s="23">
        <v>13.67</v>
      </c>
    </row>
    <row r="2012" spans="2:4">
      <c r="B2012" s="22">
        <v>39701</v>
      </c>
      <c r="C2012" s="23">
        <v>2.1818</v>
      </c>
      <c r="D2012" s="23">
        <v>13.67</v>
      </c>
    </row>
    <row r="2013" spans="2:4">
      <c r="B2013" s="22">
        <v>39731</v>
      </c>
      <c r="C2013" s="23">
        <v>2.2879999999999998</v>
      </c>
      <c r="D2013" s="23">
        <v>13.67</v>
      </c>
    </row>
    <row r="2014" spans="2:4">
      <c r="B2014" s="24" t="s">
        <v>1190</v>
      </c>
      <c r="C2014" s="23">
        <v>2.1562000000000001</v>
      </c>
      <c r="D2014" s="23">
        <v>13.67</v>
      </c>
    </row>
    <row r="2015" spans="2:4">
      <c r="B2015" s="24" t="s">
        <v>1191</v>
      </c>
      <c r="C2015" s="23">
        <v>2.0789</v>
      </c>
      <c r="D2015" s="23">
        <v>13.67</v>
      </c>
    </row>
    <row r="2016" spans="2:4">
      <c r="B2016" s="24" t="s">
        <v>1192</v>
      </c>
      <c r="C2016" s="23">
        <v>2.1551</v>
      </c>
      <c r="D2016" s="23">
        <v>13.67</v>
      </c>
    </row>
    <row r="2017" spans="2:4">
      <c r="B2017" s="24" t="s">
        <v>1193</v>
      </c>
      <c r="C2017" s="23">
        <v>2.1854</v>
      </c>
      <c r="D2017" s="23">
        <v>13.66</v>
      </c>
    </row>
    <row r="2018" spans="2:4">
      <c r="B2018" s="24" t="s">
        <v>1194</v>
      </c>
      <c r="C2018" s="23">
        <v>2.1019999999999999</v>
      </c>
      <c r="D2018" s="23">
        <v>13.66</v>
      </c>
    </row>
    <row r="2019" spans="2:4">
      <c r="B2019" s="24" t="s">
        <v>1195</v>
      </c>
      <c r="C2019" s="23">
        <v>2.1173999999999999</v>
      </c>
      <c r="D2019" s="23">
        <v>13.66</v>
      </c>
    </row>
    <row r="2020" spans="2:4">
      <c r="B2020" s="24" t="s">
        <v>1196</v>
      </c>
      <c r="C2020" s="23">
        <v>2.1941000000000002</v>
      </c>
      <c r="D2020" s="23">
        <v>13.66</v>
      </c>
    </row>
    <row r="2021" spans="2:4">
      <c r="B2021" s="24" t="s">
        <v>1197</v>
      </c>
      <c r="C2021" s="23">
        <v>2.3650000000000002</v>
      </c>
      <c r="D2021" s="23">
        <v>13.66</v>
      </c>
    </row>
    <row r="2022" spans="2:4">
      <c r="B2022" s="24" t="s">
        <v>1198</v>
      </c>
      <c r="C2022" s="23">
        <v>2.3147000000000002</v>
      </c>
      <c r="D2022" s="23">
        <v>13.66</v>
      </c>
    </row>
    <row r="2023" spans="2:4">
      <c r="B2023" s="24" t="s">
        <v>1199</v>
      </c>
      <c r="C2023" s="23">
        <v>2.3111999999999999</v>
      </c>
      <c r="D2023" s="23">
        <v>13.66</v>
      </c>
    </row>
    <row r="2024" spans="2:4">
      <c r="B2024" s="24" t="s">
        <v>1200</v>
      </c>
      <c r="C2024" s="23">
        <v>2.2524000000000002</v>
      </c>
      <c r="D2024" s="23">
        <v>13.66</v>
      </c>
    </row>
    <row r="2025" spans="2:4">
      <c r="B2025" s="24" t="s">
        <v>1201</v>
      </c>
      <c r="C2025" s="23">
        <v>2.17</v>
      </c>
      <c r="D2025" s="23">
        <v>13.66</v>
      </c>
    </row>
    <row r="2026" spans="2:4">
      <c r="B2026" s="24" t="s">
        <v>1202</v>
      </c>
      <c r="C2026" s="23">
        <v>2.1320000000000001</v>
      </c>
      <c r="D2026" s="23">
        <v>13.67</v>
      </c>
    </row>
    <row r="2027" spans="2:4">
      <c r="B2027" s="24" t="s">
        <v>1203</v>
      </c>
      <c r="C2027" s="23">
        <v>2.1151</v>
      </c>
      <c r="D2027" s="23">
        <v>13.67</v>
      </c>
    </row>
    <row r="2028" spans="2:4">
      <c r="B2028" s="24" t="s">
        <v>1204</v>
      </c>
      <c r="C2028" s="23">
        <v>2.1153</v>
      </c>
      <c r="D2028" s="23">
        <v>13.65</v>
      </c>
    </row>
    <row r="2029" spans="2:4">
      <c r="B2029" s="22">
        <v>39518</v>
      </c>
      <c r="C2029" s="23">
        <v>2.1818</v>
      </c>
      <c r="D2029" s="23">
        <v>13.65</v>
      </c>
    </row>
    <row r="2030" spans="2:4">
      <c r="B2030" s="22">
        <v>39549</v>
      </c>
      <c r="C2030" s="23">
        <v>2.1227</v>
      </c>
      <c r="D2030" s="23">
        <v>13.65</v>
      </c>
    </row>
    <row r="2031" spans="2:4">
      <c r="B2031" s="22">
        <v>39579</v>
      </c>
      <c r="C2031" s="23">
        <v>2.121</v>
      </c>
      <c r="D2031" s="23">
        <v>13.65</v>
      </c>
    </row>
    <row r="2032" spans="2:4">
      <c r="B2032" s="22">
        <v>39610</v>
      </c>
      <c r="C2032" s="23">
        <v>2.1593</v>
      </c>
      <c r="D2032" s="23">
        <v>13.65</v>
      </c>
    </row>
    <row r="2033" spans="2:4">
      <c r="B2033" s="22">
        <v>39640</v>
      </c>
      <c r="C2033" s="23">
        <v>2.1613000000000002</v>
      </c>
      <c r="D2033" s="23">
        <v>13.64</v>
      </c>
    </row>
    <row r="2034" spans="2:4">
      <c r="B2034" s="22">
        <v>39732</v>
      </c>
      <c r="C2034" s="23">
        <v>2.1335000000000002</v>
      </c>
      <c r="D2034" s="23">
        <v>13.64</v>
      </c>
    </row>
    <row r="2035" spans="2:4">
      <c r="B2035" s="22">
        <v>39763</v>
      </c>
      <c r="C2035" s="23">
        <v>2.2010000000000001</v>
      </c>
      <c r="D2035" s="23">
        <v>13.64</v>
      </c>
    </row>
    <row r="2036" spans="2:4">
      <c r="B2036" s="22">
        <v>39793</v>
      </c>
      <c r="C2036" s="23">
        <v>2.2631999999999999</v>
      </c>
      <c r="D2036" s="23">
        <v>13.64</v>
      </c>
    </row>
    <row r="2037" spans="2:4">
      <c r="B2037" s="24" t="s">
        <v>1205</v>
      </c>
      <c r="C2037" s="23">
        <v>2.3313999999999999</v>
      </c>
      <c r="D2037" s="23">
        <v>13.64</v>
      </c>
    </row>
    <row r="2038" spans="2:4">
      <c r="B2038" s="24" t="s">
        <v>1206</v>
      </c>
      <c r="C2038" s="23">
        <v>2.2799999999999998</v>
      </c>
      <c r="D2038" s="23">
        <v>13.63</v>
      </c>
    </row>
    <row r="2039" spans="2:4">
      <c r="B2039" s="24" t="s">
        <v>1207</v>
      </c>
      <c r="C2039" s="23">
        <v>2.294</v>
      </c>
      <c r="D2039" s="23">
        <v>13.63</v>
      </c>
    </row>
    <row r="2040" spans="2:4">
      <c r="B2040" s="24" t="s">
        <v>1208</v>
      </c>
      <c r="C2040" s="23">
        <v>2.2995999999999999</v>
      </c>
      <c r="D2040" s="23">
        <v>13.63</v>
      </c>
    </row>
    <row r="2041" spans="2:4">
      <c r="B2041" s="24" t="s">
        <v>1209</v>
      </c>
      <c r="C2041" s="23">
        <v>2.3765999999999998</v>
      </c>
      <c r="D2041" s="23">
        <v>13.64</v>
      </c>
    </row>
    <row r="2042" spans="2:4">
      <c r="B2042" s="24" t="s">
        <v>1210</v>
      </c>
      <c r="C2042" s="23">
        <v>2.3961999999999999</v>
      </c>
      <c r="D2042" s="23">
        <v>13.63</v>
      </c>
    </row>
    <row r="2043" spans="2:4">
      <c r="B2043" s="24" t="s">
        <v>1211</v>
      </c>
      <c r="C2043" s="23">
        <v>2.4277000000000002</v>
      </c>
      <c r="D2043" s="23">
        <v>13.63</v>
      </c>
    </row>
    <row r="2044" spans="2:4">
      <c r="B2044" s="24" t="s">
        <v>1212</v>
      </c>
      <c r="C2044" s="23">
        <v>2.35</v>
      </c>
      <c r="D2044" s="23">
        <v>13.64</v>
      </c>
    </row>
    <row r="2045" spans="2:4">
      <c r="B2045" s="24" t="s">
        <v>1213</v>
      </c>
      <c r="C2045" s="23">
        <v>2.3056000000000001</v>
      </c>
      <c r="D2045" s="23">
        <v>13.64</v>
      </c>
    </row>
    <row r="2046" spans="2:4">
      <c r="B2046" s="24" t="s">
        <v>1214</v>
      </c>
      <c r="C2046" s="23">
        <v>2.3220999999999998</v>
      </c>
      <c r="D2046" s="23">
        <v>13.64</v>
      </c>
    </row>
    <row r="2047" spans="2:4">
      <c r="B2047" s="24" t="s">
        <v>1215</v>
      </c>
      <c r="C2047" s="23">
        <v>2.2656999999999998</v>
      </c>
      <c r="D2047" s="23">
        <v>13.64</v>
      </c>
    </row>
    <row r="2048" spans="2:4">
      <c r="B2048" s="24" t="s">
        <v>1216</v>
      </c>
      <c r="C2048" s="23">
        <v>2.3331</v>
      </c>
      <c r="D2048" s="23">
        <v>13.65</v>
      </c>
    </row>
    <row r="2049" spans="2:4">
      <c r="B2049" s="22">
        <v>39459</v>
      </c>
      <c r="C2049" s="23">
        <v>2.3565</v>
      </c>
      <c r="D2049" s="23">
        <v>13.65</v>
      </c>
    </row>
    <row r="2050" spans="2:4">
      <c r="B2050" s="22">
        <v>39490</v>
      </c>
      <c r="C2050" s="23">
        <v>2.3456999999999999</v>
      </c>
      <c r="D2050" s="23">
        <v>13.66</v>
      </c>
    </row>
    <row r="2051" spans="2:4">
      <c r="B2051" s="22">
        <v>39519</v>
      </c>
      <c r="C2051" s="23">
        <v>2.4213</v>
      </c>
      <c r="D2051" s="23">
        <v>13.66</v>
      </c>
    </row>
    <row r="2052" spans="2:4">
      <c r="B2052" s="22">
        <v>39550</v>
      </c>
      <c r="C2052" s="23">
        <v>2.4904999999999999</v>
      </c>
      <c r="D2052" s="23">
        <v>13.66</v>
      </c>
    </row>
    <row r="2053" spans="2:4">
      <c r="B2053" s="22">
        <v>39580</v>
      </c>
      <c r="C2053" s="23">
        <v>2.5004</v>
      </c>
      <c r="D2053" s="23">
        <v>13.66</v>
      </c>
    </row>
    <row r="2054" spans="2:4">
      <c r="B2054" s="22">
        <v>39672</v>
      </c>
      <c r="C2054" s="23">
        <v>2.4689000000000001</v>
      </c>
      <c r="D2054" s="23">
        <v>13.66</v>
      </c>
    </row>
    <row r="2055" spans="2:4">
      <c r="B2055" s="22">
        <v>39703</v>
      </c>
      <c r="C2055" s="23">
        <v>2.4828999999999999</v>
      </c>
      <c r="D2055" s="23">
        <v>13.66</v>
      </c>
    </row>
    <row r="2056" spans="2:4">
      <c r="B2056" s="22">
        <v>39733</v>
      </c>
      <c r="C2056" s="23">
        <v>2.4683000000000002</v>
      </c>
      <c r="D2056" s="23">
        <v>13.66</v>
      </c>
    </row>
    <row r="2057" spans="2:4">
      <c r="B2057" s="22">
        <v>39764</v>
      </c>
      <c r="C2057" s="23">
        <v>2.3397000000000001</v>
      </c>
      <c r="D2057" s="23">
        <v>13.66</v>
      </c>
    </row>
    <row r="2058" spans="2:4">
      <c r="B2058" s="22">
        <v>39794</v>
      </c>
      <c r="C2058" s="23">
        <v>2.3919999999999999</v>
      </c>
      <c r="D2058" s="23">
        <v>13.66</v>
      </c>
    </row>
    <row r="2059" spans="2:4">
      <c r="B2059" s="24" t="s">
        <v>1217</v>
      </c>
      <c r="C2059" s="23">
        <v>2.3690000000000002</v>
      </c>
      <c r="D2059" s="23">
        <v>13.66</v>
      </c>
    </row>
    <row r="2060" spans="2:4">
      <c r="B2060" s="24" t="s">
        <v>1218</v>
      </c>
      <c r="C2060" s="23">
        <v>2.3782999999999999</v>
      </c>
      <c r="D2060" s="23">
        <v>13.66</v>
      </c>
    </row>
    <row r="2061" spans="2:4">
      <c r="B2061" s="24" t="s">
        <v>1219</v>
      </c>
      <c r="C2061" s="23">
        <v>2.3576000000000001</v>
      </c>
      <c r="D2061" s="23">
        <v>13.66</v>
      </c>
    </row>
    <row r="2062" spans="2:4">
      <c r="B2062" s="24" t="s">
        <v>1220</v>
      </c>
      <c r="C2062" s="23">
        <v>2.3572000000000002</v>
      </c>
      <c r="D2062" s="23">
        <v>13.66</v>
      </c>
    </row>
    <row r="2063" spans="2:4">
      <c r="B2063" s="24" t="s">
        <v>1221</v>
      </c>
      <c r="C2063" s="23">
        <v>2.3858999999999999</v>
      </c>
      <c r="D2063" s="23">
        <v>13.66</v>
      </c>
    </row>
    <row r="2064" spans="2:4">
      <c r="B2064" s="24" t="s">
        <v>1222</v>
      </c>
      <c r="C2064" s="23">
        <v>2.3740000000000001</v>
      </c>
      <c r="D2064" s="23">
        <v>13.66</v>
      </c>
    </row>
    <row r="2065" spans="1:8">
      <c r="B2065" s="24" t="s">
        <v>1223</v>
      </c>
      <c r="C2065" s="23">
        <v>2.3828999999999998</v>
      </c>
      <c r="D2065" s="23">
        <v>13.66</v>
      </c>
    </row>
    <row r="2066" spans="1:8">
      <c r="B2066" s="24" t="s">
        <v>1224</v>
      </c>
      <c r="C2066" s="23">
        <v>2.3751000000000002</v>
      </c>
      <c r="D2066" s="23">
        <v>13.66</v>
      </c>
    </row>
    <row r="2067" spans="1:8">
      <c r="B2067" s="24" t="s">
        <v>1225</v>
      </c>
      <c r="C2067" s="23">
        <v>2.3613</v>
      </c>
      <c r="D2067" s="23">
        <v>13.66</v>
      </c>
    </row>
    <row r="2068" spans="1:8">
      <c r="B2068" s="24" t="s">
        <v>1226</v>
      </c>
      <c r="C2068" s="23">
        <v>2.3956</v>
      </c>
      <c r="D2068" s="23">
        <v>13.66</v>
      </c>
    </row>
    <row r="2069" spans="1:8">
      <c r="B2069" s="24" t="s">
        <v>1227</v>
      </c>
      <c r="C2069" s="23">
        <v>2.3370000000000002</v>
      </c>
      <c r="D2069" s="23">
        <v>13.66</v>
      </c>
    </row>
    <row r="2070" spans="1:8">
      <c r="A2070" s="5">
        <v>0</v>
      </c>
      <c r="B2070" s="24" t="s">
        <v>1228</v>
      </c>
      <c r="C2070" s="23">
        <v>2.3370000000000002</v>
      </c>
      <c r="D2070" s="23">
        <v>13.67</v>
      </c>
      <c r="E2070" s="70" t="s">
        <v>1982</v>
      </c>
      <c r="F2070" s="70"/>
      <c r="G2070" s="70"/>
      <c r="H2070" s="70"/>
    </row>
    <row r="2071" spans="1:8">
      <c r="B2071" s="1"/>
      <c r="C2071" s="3"/>
      <c r="D2071" s="3"/>
      <c r="E2071" s="62" t="s">
        <v>1968</v>
      </c>
      <c r="F2071" s="62"/>
      <c r="G2071" s="62" t="s">
        <v>1969</v>
      </c>
      <c r="H2071" s="62"/>
    </row>
    <row r="2072" spans="1:8">
      <c r="A2072" s="5">
        <v>0</v>
      </c>
      <c r="B2072" s="19">
        <v>39845</v>
      </c>
      <c r="C2072" s="20">
        <v>2.3298000000000001</v>
      </c>
      <c r="D2072" s="20">
        <v>13.67</v>
      </c>
      <c r="E2072" s="49" t="s">
        <v>1970</v>
      </c>
      <c r="F2072" s="50">
        <f>AVERAGE(C2072:C2321)</f>
        <v>1.9935491999999999</v>
      </c>
      <c r="G2072" s="49" t="s">
        <v>1970</v>
      </c>
      <c r="H2072" s="50">
        <f>AVERAGE(D2072:D2321)</f>
        <v>10.025360000000052</v>
      </c>
    </row>
    <row r="2073" spans="1:8">
      <c r="B2073" s="19">
        <v>39934</v>
      </c>
      <c r="C2073" s="20">
        <v>2.278</v>
      </c>
      <c r="D2073" s="20">
        <v>13.66</v>
      </c>
      <c r="E2073" s="49" t="s">
        <v>1971</v>
      </c>
      <c r="F2073" s="50">
        <f>MEDIAN(C2072:C2321)</f>
        <v>1.9459499999999998</v>
      </c>
      <c r="G2073" s="49" t="s">
        <v>1971</v>
      </c>
      <c r="H2073" s="50">
        <f>MEDIAN(D2072:D2321)</f>
        <v>9.16</v>
      </c>
    </row>
    <row r="2074" spans="1:8">
      <c r="B2074" s="19">
        <v>39965</v>
      </c>
      <c r="C2074" s="20">
        <v>2.1888999999999998</v>
      </c>
      <c r="D2074" s="20">
        <v>13.66</v>
      </c>
      <c r="E2074" s="49" t="s">
        <v>1972</v>
      </c>
      <c r="F2074" s="50">
        <f>MIN(C2072:C2321)</f>
        <v>1.7023999999999999</v>
      </c>
      <c r="G2074" s="49" t="s">
        <v>1972</v>
      </c>
      <c r="H2074" s="50">
        <f>MIN(D2072:D2321)</f>
        <v>8.64</v>
      </c>
    </row>
    <row r="2075" spans="1:8">
      <c r="B2075" s="19">
        <v>39995</v>
      </c>
      <c r="C2075" s="20">
        <v>2.2174</v>
      </c>
      <c r="D2075" s="20">
        <v>13.66</v>
      </c>
      <c r="E2075" s="49" t="s">
        <v>1973</v>
      </c>
      <c r="F2075" s="50">
        <f>MAX(C2072:C2321)</f>
        <v>2.4218000000000002</v>
      </c>
      <c r="G2075" s="49" t="s">
        <v>1973</v>
      </c>
      <c r="H2075" s="50">
        <f>MAX(D2072:D2321)</f>
        <v>13.67</v>
      </c>
    </row>
    <row r="2076" spans="1:8">
      <c r="B2076" s="19">
        <v>40026</v>
      </c>
      <c r="C2076" s="20">
        <v>2.2683</v>
      </c>
      <c r="D2076" s="20">
        <v>13.66</v>
      </c>
      <c r="E2076" s="49" t="s">
        <v>1974</v>
      </c>
      <c r="F2076" s="51">
        <f>_xlfn.STDEV.P(C2072:C2321)</f>
        <v>0.22595763890464532</v>
      </c>
      <c r="G2076" s="49" t="s">
        <v>1974</v>
      </c>
      <c r="H2076" s="51">
        <f>_xlfn.STDEV.P(D2072:D2321)</f>
        <v>1.6617220195923406</v>
      </c>
    </row>
    <row r="2077" spans="1:8">
      <c r="B2077" s="19">
        <v>40057</v>
      </c>
      <c r="C2077" s="20">
        <v>2.2867000000000002</v>
      </c>
      <c r="D2077" s="20">
        <v>13.66</v>
      </c>
    </row>
    <row r="2078" spans="1:8">
      <c r="B2078" s="19">
        <v>40148</v>
      </c>
      <c r="C2078" s="20">
        <v>2.2968999999999999</v>
      </c>
      <c r="D2078" s="20">
        <v>13.66</v>
      </c>
    </row>
    <row r="2079" spans="1:8">
      <c r="B2079" s="21" t="s">
        <v>1229</v>
      </c>
      <c r="C2079" s="20">
        <v>2.3083</v>
      </c>
      <c r="D2079" s="20">
        <v>13.66</v>
      </c>
    </row>
    <row r="2080" spans="1:8">
      <c r="B2080" s="21" t="s">
        <v>1230</v>
      </c>
      <c r="C2080" s="20">
        <v>2.3340999999999998</v>
      </c>
      <c r="D2080" s="20">
        <v>13.66</v>
      </c>
    </row>
    <row r="2081" spans="2:4">
      <c r="B2081" s="21" t="s">
        <v>1231</v>
      </c>
      <c r="C2081" s="20">
        <v>2.3803000000000001</v>
      </c>
      <c r="D2081" s="20">
        <v>13.66</v>
      </c>
    </row>
    <row r="2082" spans="2:4">
      <c r="B2082" s="21" t="s">
        <v>1232</v>
      </c>
      <c r="C2082" s="20">
        <v>2.3248000000000002</v>
      </c>
      <c r="D2082" s="20">
        <v>13.66</v>
      </c>
    </row>
    <row r="2083" spans="2:4">
      <c r="B2083" s="21" t="s">
        <v>1233</v>
      </c>
      <c r="C2083" s="20">
        <v>2.3306</v>
      </c>
      <c r="D2083" s="20">
        <v>13.66</v>
      </c>
    </row>
    <row r="2084" spans="2:4">
      <c r="B2084" s="21" t="s">
        <v>1234</v>
      </c>
      <c r="C2084" s="20">
        <v>2.3548</v>
      </c>
      <c r="D2084" s="20">
        <v>13.65</v>
      </c>
    </row>
    <row r="2085" spans="2:4">
      <c r="B2085" s="21" t="s">
        <v>1235</v>
      </c>
      <c r="C2085" s="20">
        <v>2.3544</v>
      </c>
      <c r="D2085" s="20">
        <v>13.65</v>
      </c>
    </row>
    <row r="2086" spans="2:4">
      <c r="B2086" s="21" t="s">
        <v>1236</v>
      </c>
      <c r="C2086" s="20">
        <v>2.3298999999999999</v>
      </c>
      <c r="D2086" s="20">
        <v>12.65</v>
      </c>
    </row>
    <row r="2087" spans="2:4">
      <c r="B2087" s="21" t="s">
        <v>1237</v>
      </c>
      <c r="C2087" s="20">
        <v>2.3567999999999998</v>
      </c>
      <c r="D2087" s="20">
        <v>12.66</v>
      </c>
    </row>
    <row r="2088" spans="2:4">
      <c r="B2088" s="21" t="s">
        <v>1238</v>
      </c>
      <c r="C2088" s="20">
        <v>2.3149000000000002</v>
      </c>
      <c r="D2088" s="20">
        <v>12.65</v>
      </c>
    </row>
    <row r="2089" spans="2:4">
      <c r="B2089" s="21" t="s">
        <v>1239</v>
      </c>
      <c r="C2089" s="20">
        <v>2.3109000000000002</v>
      </c>
      <c r="D2089" s="20">
        <v>12.66</v>
      </c>
    </row>
    <row r="2090" spans="2:4">
      <c r="B2090" s="21" t="s">
        <v>1240</v>
      </c>
      <c r="C2090" s="20">
        <v>2.2982</v>
      </c>
      <c r="D2090" s="20">
        <v>12.66</v>
      </c>
    </row>
    <row r="2091" spans="2:4">
      <c r="B2091" s="21" t="s">
        <v>1241</v>
      </c>
      <c r="C2091" s="20">
        <v>2.2761</v>
      </c>
      <c r="D2091" s="20">
        <v>12.66</v>
      </c>
    </row>
    <row r="2092" spans="2:4">
      <c r="B2092" s="21" t="s">
        <v>1242</v>
      </c>
      <c r="C2092" s="20">
        <v>2.3161999999999998</v>
      </c>
      <c r="D2092" s="20">
        <v>12.66</v>
      </c>
    </row>
    <row r="2093" spans="2:4">
      <c r="B2093" s="19">
        <v>39846</v>
      </c>
      <c r="C2093" s="20">
        <v>2.3475000000000001</v>
      </c>
      <c r="D2093" s="20">
        <v>12.66</v>
      </c>
    </row>
    <row r="2094" spans="2:4">
      <c r="B2094" s="19">
        <v>39874</v>
      </c>
      <c r="C2094" s="20">
        <v>2.3144</v>
      </c>
      <c r="D2094" s="20">
        <v>12.66</v>
      </c>
    </row>
    <row r="2095" spans="2:4">
      <c r="B2095" s="19">
        <v>39905</v>
      </c>
      <c r="C2095" s="20">
        <v>2.2993999999999999</v>
      </c>
      <c r="D2095" s="20">
        <v>12.66</v>
      </c>
    </row>
    <row r="2096" spans="2:4">
      <c r="B2096" s="19">
        <v>39935</v>
      </c>
      <c r="C2096" s="20">
        <v>2.3065000000000002</v>
      </c>
      <c r="D2096" s="20">
        <v>12.66</v>
      </c>
    </row>
    <row r="2097" spans="2:4">
      <c r="B2097" s="19">
        <v>39966</v>
      </c>
      <c r="C2097" s="20">
        <v>2.2658</v>
      </c>
      <c r="D2097" s="20">
        <v>12.66</v>
      </c>
    </row>
    <row r="2098" spans="2:4">
      <c r="B2098" s="19">
        <v>40058</v>
      </c>
      <c r="C2098" s="20">
        <v>2.2446000000000002</v>
      </c>
      <c r="D2098" s="20">
        <v>12.66</v>
      </c>
    </row>
    <row r="2099" spans="2:4">
      <c r="B2099" s="19">
        <v>40088</v>
      </c>
      <c r="C2099" s="20">
        <v>2.2528000000000001</v>
      </c>
      <c r="D2099" s="20">
        <v>12.66</v>
      </c>
    </row>
    <row r="2100" spans="2:4">
      <c r="B2100" s="19">
        <v>40119</v>
      </c>
      <c r="C2100" s="20">
        <v>2.2869999999999999</v>
      </c>
      <c r="D2100" s="20">
        <v>12.66</v>
      </c>
    </row>
    <row r="2101" spans="2:4">
      <c r="B2101" s="19">
        <v>40149</v>
      </c>
      <c r="C2101" s="20">
        <v>2.2909000000000002</v>
      </c>
      <c r="D2101" s="20">
        <v>12.66</v>
      </c>
    </row>
    <row r="2102" spans="2:4">
      <c r="B2102" s="21" t="s">
        <v>1243</v>
      </c>
      <c r="C2102" s="20">
        <v>2.2679999999999998</v>
      </c>
      <c r="D2102" s="20">
        <v>12.66</v>
      </c>
    </row>
    <row r="2103" spans="2:4">
      <c r="B2103" s="21" t="s">
        <v>1244</v>
      </c>
      <c r="C2103" s="20">
        <v>2.2719</v>
      </c>
      <c r="D2103" s="20">
        <v>12.66</v>
      </c>
    </row>
    <row r="2104" spans="2:4">
      <c r="B2104" s="21" t="s">
        <v>1245</v>
      </c>
      <c r="C2104" s="20">
        <v>2.3130999999999999</v>
      </c>
      <c r="D2104" s="20">
        <v>12.66</v>
      </c>
    </row>
    <row r="2105" spans="2:4">
      <c r="B2105" s="21" t="s">
        <v>1246</v>
      </c>
      <c r="C2105" s="20">
        <v>2.3395999999999999</v>
      </c>
      <c r="D2105" s="20">
        <v>12.66</v>
      </c>
    </row>
    <row r="2106" spans="2:4">
      <c r="B2106" s="21" t="s">
        <v>1247</v>
      </c>
      <c r="C2106" s="20">
        <v>2.3249</v>
      </c>
      <c r="D2106" s="20">
        <v>12.66</v>
      </c>
    </row>
    <row r="2107" spans="2:4">
      <c r="B2107" s="21" t="s">
        <v>1248</v>
      </c>
      <c r="C2107" s="20">
        <v>2.3915999999999999</v>
      </c>
      <c r="D2107" s="20">
        <v>12.66</v>
      </c>
    </row>
    <row r="2108" spans="2:4">
      <c r="B2108" s="21" t="s">
        <v>1249</v>
      </c>
      <c r="C2108" s="20">
        <v>2.3814000000000002</v>
      </c>
      <c r="D2108" s="20">
        <v>12.66</v>
      </c>
    </row>
    <row r="2109" spans="2:4">
      <c r="B2109" s="21" t="s">
        <v>1250</v>
      </c>
      <c r="C2109" s="20">
        <v>2.3502999999999998</v>
      </c>
      <c r="D2109" s="20">
        <v>12.66</v>
      </c>
    </row>
    <row r="2110" spans="2:4">
      <c r="B2110" s="21" t="s">
        <v>1251</v>
      </c>
      <c r="C2110" s="20">
        <v>2.3784000000000001</v>
      </c>
      <c r="D2110" s="20">
        <v>12.66</v>
      </c>
    </row>
    <row r="2111" spans="2:4">
      <c r="B2111" s="19">
        <v>39847</v>
      </c>
      <c r="C2111" s="20">
        <v>2.4121000000000001</v>
      </c>
      <c r="D2111" s="20">
        <v>12.66</v>
      </c>
    </row>
    <row r="2112" spans="2:4">
      <c r="B2112" s="19">
        <v>39875</v>
      </c>
      <c r="C2112" s="20">
        <v>2.4218000000000002</v>
      </c>
      <c r="D2112" s="20">
        <v>12.66</v>
      </c>
    </row>
    <row r="2113" spans="2:4">
      <c r="B2113" s="19">
        <v>39906</v>
      </c>
      <c r="C2113" s="20">
        <v>2.3917000000000002</v>
      </c>
      <c r="D2113" s="20">
        <v>12.66</v>
      </c>
    </row>
    <row r="2114" spans="2:4">
      <c r="B2114" s="19">
        <v>39936</v>
      </c>
      <c r="C2114" s="20">
        <v>2.3822000000000001</v>
      </c>
      <c r="D2114" s="20">
        <v>12.66</v>
      </c>
    </row>
    <row r="2115" spans="2:4">
      <c r="B2115" s="19">
        <v>39967</v>
      </c>
      <c r="C2115" s="20">
        <v>2.3767999999999998</v>
      </c>
      <c r="D2115" s="20">
        <v>12.66</v>
      </c>
    </row>
    <row r="2116" spans="2:4">
      <c r="B2116" s="19">
        <v>40059</v>
      </c>
      <c r="C2116" s="20">
        <v>2.3780999999999999</v>
      </c>
      <c r="D2116" s="20">
        <v>12.66</v>
      </c>
    </row>
    <row r="2117" spans="2:4">
      <c r="B2117" s="19">
        <v>40089</v>
      </c>
      <c r="C2117" s="20">
        <v>2.3515000000000001</v>
      </c>
      <c r="D2117" s="20">
        <v>12.66</v>
      </c>
    </row>
    <row r="2118" spans="2:4">
      <c r="B2118" s="19">
        <v>40120</v>
      </c>
      <c r="C2118" s="20">
        <v>2.3365999999999998</v>
      </c>
      <c r="D2118" s="20">
        <v>12.66</v>
      </c>
    </row>
    <row r="2119" spans="2:4">
      <c r="B2119" s="19">
        <v>40150</v>
      </c>
      <c r="C2119" s="20">
        <v>2.3157999999999999</v>
      </c>
      <c r="D2119" s="20">
        <v>11.16</v>
      </c>
    </row>
    <row r="2120" spans="2:4">
      <c r="B2120" s="21" t="s">
        <v>1252</v>
      </c>
      <c r="C2120" s="20">
        <v>2.3012000000000001</v>
      </c>
      <c r="D2120" s="20">
        <v>11.16</v>
      </c>
    </row>
    <row r="2121" spans="2:4">
      <c r="B2121" s="21" t="s">
        <v>1253</v>
      </c>
      <c r="C2121" s="20">
        <v>2.2705000000000002</v>
      </c>
      <c r="D2121" s="20">
        <v>11.16</v>
      </c>
    </row>
    <row r="2122" spans="2:4">
      <c r="B2122" s="21" t="s">
        <v>1254</v>
      </c>
      <c r="C2122" s="20">
        <v>2.2833000000000001</v>
      </c>
      <c r="D2122" s="20">
        <v>11.16</v>
      </c>
    </row>
    <row r="2123" spans="2:4">
      <c r="B2123" s="21" t="s">
        <v>1255</v>
      </c>
      <c r="C2123" s="20">
        <v>2.2806000000000002</v>
      </c>
      <c r="D2123" s="20">
        <v>11.16</v>
      </c>
    </row>
    <row r="2124" spans="2:4">
      <c r="B2124" s="21" t="s">
        <v>1256</v>
      </c>
      <c r="C2124" s="20">
        <v>2.2378999999999998</v>
      </c>
      <c r="D2124" s="20">
        <v>11.16</v>
      </c>
    </row>
    <row r="2125" spans="2:4">
      <c r="B2125" s="21" t="s">
        <v>1257</v>
      </c>
      <c r="C2125" s="20">
        <v>2.2566999999999999</v>
      </c>
      <c r="D2125" s="20">
        <v>11.16</v>
      </c>
    </row>
    <row r="2126" spans="2:4">
      <c r="B2126" s="21" t="s">
        <v>1258</v>
      </c>
      <c r="C2126" s="20">
        <v>2.2505000000000002</v>
      </c>
      <c r="D2126" s="20">
        <v>11.16</v>
      </c>
    </row>
    <row r="2127" spans="2:4">
      <c r="B2127" s="21" t="s">
        <v>1259</v>
      </c>
      <c r="C2127" s="20">
        <v>2.2566999999999999</v>
      </c>
      <c r="D2127" s="20">
        <v>11.16</v>
      </c>
    </row>
    <row r="2128" spans="2:4">
      <c r="B2128" s="21" t="s">
        <v>1260</v>
      </c>
      <c r="C2128" s="20">
        <v>2.2435</v>
      </c>
      <c r="D2128" s="20">
        <v>11.16</v>
      </c>
    </row>
    <row r="2129" spans="2:4">
      <c r="B2129" s="21" t="s">
        <v>1261</v>
      </c>
      <c r="C2129" s="20">
        <v>2.2374999999999998</v>
      </c>
      <c r="D2129" s="20">
        <v>11.16</v>
      </c>
    </row>
    <row r="2130" spans="2:4">
      <c r="B2130" s="21" t="s">
        <v>1262</v>
      </c>
      <c r="C2130" s="20">
        <v>2.2745000000000002</v>
      </c>
      <c r="D2130" s="20">
        <v>11.16</v>
      </c>
    </row>
    <row r="2131" spans="2:4">
      <c r="B2131" s="21" t="s">
        <v>1263</v>
      </c>
      <c r="C2131" s="20">
        <v>2.3296999999999999</v>
      </c>
      <c r="D2131" s="20">
        <v>11.16</v>
      </c>
    </row>
    <row r="2132" spans="2:4">
      <c r="B2132" s="21" t="s">
        <v>1264</v>
      </c>
      <c r="C2132" s="20">
        <v>2.3151999999999999</v>
      </c>
      <c r="D2132" s="20">
        <v>11.16</v>
      </c>
    </row>
    <row r="2133" spans="2:4">
      <c r="B2133" s="19">
        <v>39817</v>
      </c>
      <c r="C2133" s="20">
        <v>2.2898999999999998</v>
      </c>
      <c r="D2133" s="20">
        <v>11.16</v>
      </c>
    </row>
    <row r="2134" spans="2:4">
      <c r="B2134" s="19">
        <v>39848</v>
      </c>
      <c r="C2134" s="20">
        <v>2.2355</v>
      </c>
      <c r="D2134" s="20">
        <v>11.16</v>
      </c>
    </row>
    <row r="2135" spans="2:4">
      <c r="B2135" s="19">
        <v>39876</v>
      </c>
      <c r="C2135" s="20">
        <v>2.2071999999999998</v>
      </c>
      <c r="D2135" s="20">
        <v>11.16</v>
      </c>
    </row>
    <row r="2136" spans="2:4">
      <c r="B2136" s="19">
        <v>39968</v>
      </c>
      <c r="C2136" s="20">
        <v>2.2252000000000001</v>
      </c>
      <c r="D2136" s="20">
        <v>11.16</v>
      </c>
    </row>
    <row r="2137" spans="2:4">
      <c r="B2137" s="19">
        <v>39998</v>
      </c>
      <c r="C2137" s="20">
        <v>2.2248999999999999</v>
      </c>
      <c r="D2137" s="20">
        <v>11.16</v>
      </c>
    </row>
    <row r="2138" spans="2:4">
      <c r="B2138" s="19">
        <v>40029</v>
      </c>
      <c r="C2138" s="20">
        <v>2.2014</v>
      </c>
      <c r="D2138" s="20">
        <v>11.16</v>
      </c>
    </row>
    <row r="2139" spans="2:4">
      <c r="B2139" s="19">
        <v>40060</v>
      </c>
      <c r="C2139" s="20">
        <v>2.1766000000000001</v>
      </c>
      <c r="D2139" s="20">
        <v>11.16</v>
      </c>
    </row>
    <row r="2140" spans="2:4">
      <c r="B2140" s="21" t="s">
        <v>1265</v>
      </c>
      <c r="C2140" s="20">
        <v>2.1699000000000002</v>
      </c>
      <c r="D2140" s="20">
        <v>11.16</v>
      </c>
    </row>
    <row r="2141" spans="2:4">
      <c r="B2141" s="21" t="s">
        <v>1266</v>
      </c>
      <c r="C2141" s="20">
        <v>2.1876000000000002</v>
      </c>
      <c r="D2141" s="20">
        <v>11.16</v>
      </c>
    </row>
    <row r="2142" spans="2:4">
      <c r="B2142" s="21" t="s">
        <v>1267</v>
      </c>
      <c r="C2142" s="20">
        <v>2.1991999999999998</v>
      </c>
      <c r="D2142" s="20">
        <v>11.16</v>
      </c>
    </row>
    <row r="2143" spans="2:4">
      <c r="B2143" s="21" t="s">
        <v>1268</v>
      </c>
      <c r="C2143" s="20">
        <v>2.1791</v>
      </c>
      <c r="D2143" s="20">
        <v>11.16</v>
      </c>
    </row>
    <row r="2144" spans="2:4">
      <c r="B2144" s="21" t="s">
        <v>1269</v>
      </c>
      <c r="C2144" s="20">
        <v>2.1863999999999999</v>
      </c>
      <c r="D2144" s="20">
        <v>11.16</v>
      </c>
    </row>
    <row r="2145" spans="2:4">
      <c r="B2145" s="21" t="s">
        <v>1270</v>
      </c>
      <c r="C2145" s="20">
        <v>2.2349999999999999</v>
      </c>
      <c r="D2145" s="20">
        <v>11.16</v>
      </c>
    </row>
    <row r="2146" spans="2:4">
      <c r="B2146" s="21" t="s">
        <v>1271</v>
      </c>
      <c r="C2146" s="20">
        <v>2.2128000000000001</v>
      </c>
      <c r="D2146" s="20">
        <v>11.16</v>
      </c>
    </row>
    <row r="2147" spans="2:4">
      <c r="B2147" s="21" t="s">
        <v>1272</v>
      </c>
      <c r="C2147" s="20">
        <v>2.2107000000000001</v>
      </c>
      <c r="D2147" s="20">
        <v>11.16</v>
      </c>
    </row>
    <row r="2148" spans="2:4">
      <c r="B2148" s="21" t="s">
        <v>1273</v>
      </c>
      <c r="C2148" s="20">
        <v>2.1932999999999998</v>
      </c>
      <c r="D2148" s="20">
        <v>11.16</v>
      </c>
    </row>
    <row r="2149" spans="2:4">
      <c r="B2149" s="21" t="s">
        <v>1274</v>
      </c>
      <c r="C2149" s="20">
        <v>2.2164999999999999</v>
      </c>
      <c r="D2149" s="20">
        <v>11.16</v>
      </c>
    </row>
    <row r="2150" spans="2:4">
      <c r="B2150" s="21" t="s">
        <v>1275</v>
      </c>
      <c r="C2150" s="20">
        <v>2.2037</v>
      </c>
      <c r="D2150" s="20">
        <v>11.16</v>
      </c>
    </row>
    <row r="2151" spans="2:4">
      <c r="B2151" s="21" t="s">
        <v>1276</v>
      </c>
      <c r="C2151" s="20">
        <v>2.1838000000000002</v>
      </c>
      <c r="D2151" s="20">
        <v>11.15</v>
      </c>
    </row>
    <row r="2152" spans="2:4">
      <c r="B2152" s="21" t="s">
        <v>1277</v>
      </c>
      <c r="C2152" s="20">
        <v>2.1783000000000001</v>
      </c>
      <c r="D2152" s="20">
        <v>10.16</v>
      </c>
    </row>
    <row r="2153" spans="2:4">
      <c r="B2153" s="19">
        <v>39908</v>
      </c>
      <c r="C2153" s="20">
        <v>2.1368999999999998</v>
      </c>
      <c r="D2153" s="20">
        <v>10.16</v>
      </c>
    </row>
    <row r="2154" spans="2:4">
      <c r="B2154" s="19">
        <v>39938</v>
      </c>
      <c r="C2154" s="20">
        <v>2.1476000000000002</v>
      </c>
      <c r="D2154" s="20">
        <v>10.16</v>
      </c>
    </row>
    <row r="2155" spans="2:4">
      <c r="B2155" s="19">
        <v>39969</v>
      </c>
      <c r="C2155" s="20">
        <v>2.1213000000000002</v>
      </c>
      <c r="D2155" s="20">
        <v>10.16</v>
      </c>
    </row>
    <row r="2156" spans="2:4">
      <c r="B2156" s="19">
        <v>39999</v>
      </c>
      <c r="C2156" s="20">
        <v>2.0983999999999998</v>
      </c>
      <c r="D2156" s="20">
        <v>10.16</v>
      </c>
    </row>
    <row r="2157" spans="2:4">
      <c r="B2157" s="19">
        <v>40030</v>
      </c>
      <c r="C2157" s="20">
        <v>2.0750000000000002</v>
      </c>
      <c r="D2157" s="20">
        <v>10.16</v>
      </c>
    </row>
    <row r="2158" spans="2:4">
      <c r="B2158" s="19">
        <v>40122</v>
      </c>
      <c r="C2158" s="20">
        <v>2.0579000000000001</v>
      </c>
      <c r="D2158" s="20">
        <v>10.16</v>
      </c>
    </row>
    <row r="2159" spans="2:4">
      <c r="B2159" s="19">
        <v>40152</v>
      </c>
      <c r="C2159" s="20">
        <v>2.0649000000000002</v>
      </c>
      <c r="D2159" s="20">
        <v>10.15</v>
      </c>
    </row>
    <row r="2160" spans="2:4">
      <c r="B2160" s="21" t="s">
        <v>1278</v>
      </c>
      <c r="C2160" s="20">
        <v>2.0992000000000002</v>
      </c>
      <c r="D2160" s="20">
        <v>10.16</v>
      </c>
    </row>
    <row r="2161" spans="2:4">
      <c r="B2161" s="21" t="s">
        <v>1279</v>
      </c>
      <c r="C2161" s="20">
        <v>2.0929000000000002</v>
      </c>
      <c r="D2161" s="20">
        <v>10.16</v>
      </c>
    </row>
    <row r="2162" spans="2:4">
      <c r="B2162" s="21" t="s">
        <v>1280</v>
      </c>
      <c r="C2162" s="20">
        <v>2.0762</v>
      </c>
      <c r="D2162" s="20">
        <v>10.16</v>
      </c>
    </row>
    <row r="2163" spans="2:4">
      <c r="B2163" s="21" t="s">
        <v>1281</v>
      </c>
      <c r="C2163" s="20">
        <v>2.0783999999999998</v>
      </c>
      <c r="D2163" s="20">
        <v>10.16</v>
      </c>
    </row>
    <row r="2164" spans="2:4">
      <c r="B2164" s="21" t="s">
        <v>1282</v>
      </c>
      <c r="C2164" s="20">
        <v>2.0488</v>
      </c>
      <c r="D2164" s="20">
        <v>10.16</v>
      </c>
    </row>
    <row r="2165" spans="2:4">
      <c r="B2165" s="21" t="s">
        <v>1283</v>
      </c>
      <c r="C2165" s="20">
        <v>2.0198999999999998</v>
      </c>
      <c r="D2165" s="20">
        <v>10.16</v>
      </c>
    </row>
    <row r="2166" spans="2:4">
      <c r="B2166" s="21" t="s">
        <v>1284</v>
      </c>
      <c r="C2166" s="20">
        <v>2.0264000000000002</v>
      </c>
      <c r="D2166" s="20">
        <v>10.16</v>
      </c>
    </row>
    <row r="2167" spans="2:4">
      <c r="B2167" s="21" t="s">
        <v>1285</v>
      </c>
      <c r="C2167" s="20">
        <v>2.0278999999999998</v>
      </c>
      <c r="D2167" s="20">
        <v>10.16</v>
      </c>
    </row>
    <row r="2168" spans="2:4">
      <c r="B2168" s="21" t="s">
        <v>1286</v>
      </c>
      <c r="C2168" s="20">
        <v>2.0234000000000001</v>
      </c>
      <c r="D2168" s="20">
        <v>10.16</v>
      </c>
    </row>
    <row r="2169" spans="2:4">
      <c r="B2169" s="21" t="s">
        <v>1287</v>
      </c>
      <c r="C2169" s="20">
        <v>2.0261</v>
      </c>
      <c r="D2169" s="20">
        <v>10.16</v>
      </c>
    </row>
    <row r="2170" spans="2:4">
      <c r="B2170" s="21" t="s">
        <v>1288</v>
      </c>
      <c r="C2170" s="20">
        <v>2.0095000000000001</v>
      </c>
      <c r="D2170" s="20">
        <v>10.16</v>
      </c>
    </row>
    <row r="2171" spans="2:4">
      <c r="B2171" s="21" t="s">
        <v>1289</v>
      </c>
      <c r="C2171" s="20">
        <v>2.0144000000000002</v>
      </c>
      <c r="D2171" s="20">
        <v>10.16</v>
      </c>
    </row>
    <row r="2172" spans="2:4">
      <c r="B2172" s="21" t="s">
        <v>1290</v>
      </c>
      <c r="C2172" s="20">
        <v>1.9730000000000001</v>
      </c>
      <c r="D2172" s="20">
        <v>10.16</v>
      </c>
    </row>
    <row r="2173" spans="2:4">
      <c r="B2173" s="19">
        <v>39819</v>
      </c>
      <c r="C2173" s="20">
        <v>1.944</v>
      </c>
      <c r="D2173" s="20">
        <v>10.16</v>
      </c>
    </row>
    <row r="2174" spans="2:4">
      <c r="B2174" s="19">
        <v>39850</v>
      </c>
      <c r="C2174" s="20">
        <v>1.9370000000000001</v>
      </c>
      <c r="D2174" s="20">
        <v>10.16</v>
      </c>
    </row>
    <row r="2175" spans="2:4">
      <c r="B2175" s="19">
        <v>39878</v>
      </c>
      <c r="C2175" s="20">
        <v>1.96</v>
      </c>
      <c r="D2175" s="20">
        <v>10.16</v>
      </c>
    </row>
    <row r="2176" spans="2:4">
      <c r="B2176" s="19">
        <v>39909</v>
      </c>
      <c r="C2176" s="20">
        <v>1.9497</v>
      </c>
      <c r="D2176" s="20">
        <v>10.16</v>
      </c>
    </row>
    <row r="2177" spans="2:4">
      <c r="B2177" s="19">
        <v>39939</v>
      </c>
      <c r="C2177" s="20">
        <v>1.9534</v>
      </c>
      <c r="D2177" s="20">
        <v>10.16</v>
      </c>
    </row>
    <row r="2178" spans="2:4">
      <c r="B2178" s="19">
        <v>40031</v>
      </c>
      <c r="C2178" s="20">
        <v>1.9703999999999999</v>
      </c>
      <c r="D2178" s="20">
        <v>10.16</v>
      </c>
    </row>
    <row r="2179" spans="2:4">
      <c r="B2179" s="19">
        <v>40062</v>
      </c>
      <c r="C2179" s="20">
        <v>1.9384999999999999</v>
      </c>
      <c r="D2179" s="20">
        <v>10.16</v>
      </c>
    </row>
    <row r="2180" spans="2:4">
      <c r="B2180" s="19">
        <v>40092</v>
      </c>
      <c r="C2180" s="20">
        <v>1.9474</v>
      </c>
      <c r="D2180" s="20">
        <v>10.15</v>
      </c>
    </row>
    <row r="2181" spans="2:4">
      <c r="B2181" s="19">
        <v>40153</v>
      </c>
      <c r="C2181" s="20">
        <v>1.9300999999999999</v>
      </c>
      <c r="D2181" s="20">
        <v>9.16</v>
      </c>
    </row>
    <row r="2182" spans="2:4">
      <c r="B2182" s="21" t="s">
        <v>1291</v>
      </c>
      <c r="C2182" s="20">
        <v>1.9458</v>
      </c>
      <c r="D2182" s="20">
        <v>9.16</v>
      </c>
    </row>
    <row r="2183" spans="2:4">
      <c r="B2183" s="21" t="s">
        <v>1292</v>
      </c>
      <c r="C2183" s="20">
        <v>1.9460999999999999</v>
      </c>
      <c r="D2183" s="20">
        <v>9.16</v>
      </c>
    </row>
    <row r="2184" spans="2:4">
      <c r="B2184" s="21" t="s">
        <v>1293</v>
      </c>
      <c r="C2184" s="20">
        <v>1.9783999999999999</v>
      </c>
      <c r="D2184" s="20">
        <v>9.16</v>
      </c>
    </row>
    <row r="2185" spans="2:4">
      <c r="B2185" s="21" t="s">
        <v>1294</v>
      </c>
      <c r="C2185" s="20">
        <v>1.9709000000000001</v>
      </c>
      <c r="D2185" s="20">
        <v>9.16</v>
      </c>
    </row>
    <row r="2186" spans="2:4">
      <c r="B2186" s="21" t="s">
        <v>1295</v>
      </c>
      <c r="C2186" s="20">
        <v>1.9592000000000001</v>
      </c>
      <c r="D2186" s="20">
        <v>9.16</v>
      </c>
    </row>
    <row r="2187" spans="2:4">
      <c r="B2187" s="21" t="s">
        <v>1296</v>
      </c>
      <c r="C2187" s="20">
        <v>2.0074000000000001</v>
      </c>
      <c r="D2187" s="20">
        <v>9.16</v>
      </c>
    </row>
    <row r="2188" spans="2:4">
      <c r="B2188" s="21" t="s">
        <v>1297</v>
      </c>
      <c r="C2188" s="20">
        <v>2.0019</v>
      </c>
      <c r="D2188" s="20">
        <v>9.16</v>
      </c>
    </row>
    <row r="2189" spans="2:4">
      <c r="B2189" s="21" t="s">
        <v>1298</v>
      </c>
      <c r="C2189" s="20">
        <v>1.9723999999999999</v>
      </c>
      <c r="D2189" s="20">
        <v>9.16</v>
      </c>
    </row>
    <row r="2190" spans="2:4">
      <c r="B2190" s="21" t="s">
        <v>1299</v>
      </c>
      <c r="C2190" s="20">
        <v>1.9561999999999999</v>
      </c>
      <c r="D2190" s="20">
        <v>9.16</v>
      </c>
    </row>
    <row r="2191" spans="2:4">
      <c r="B2191" s="21" t="s">
        <v>1300</v>
      </c>
      <c r="C2191" s="20">
        <v>1.9396</v>
      </c>
      <c r="D2191" s="20">
        <v>9.16</v>
      </c>
    </row>
    <row r="2192" spans="2:4">
      <c r="B2192" s="21" t="s">
        <v>1301</v>
      </c>
      <c r="C2192" s="20">
        <v>1.9487000000000001</v>
      </c>
      <c r="D2192" s="20">
        <v>9.16</v>
      </c>
    </row>
    <row r="2193" spans="2:4">
      <c r="B2193" s="21" t="s">
        <v>1302</v>
      </c>
      <c r="C2193" s="20">
        <v>1.9516</v>
      </c>
      <c r="D2193" s="20">
        <v>9.16</v>
      </c>
    </row>
    <row r="2194" spans="2:4">
      <c r="B2194" s="19">
        <v>39820</v>
      </c>
      <c r="C2194" s="20">
        <v>1.9341999999999999</v>
      </c>
      <c r="D2194" s="20">
        <v>9.16</v>
      </c>
    </row>
    <row r="2195" spans="2:4">
      <c r="B2195" s="19">
        <v>39851</v>
      </c>
      <c r="C2195" s="20">
        <v>1.9469000000000001</v>
      </c>
      <c r="D2195" s="20">
        <v>9.16</v>
      </c>
    </row>
    <row r="2196" spans="2:4">
      <c r="B2196" s="19">
        <v>39879</v>
      </c>
      <c r="C2196" s="20">
        <v>1.9474</v>
      </c>
      <c r="D2196" s="20">
        <v>9.16</v>
      </c>
    </row>
    <row r="2197" spans="2:4">
      <c r="B2197" s="19">
        <v>39971</v>
      </c>
      <c r="C2197" s="20">
        <v>1.9711000000000001</v>
      </c>
      <c r="D2197" s="20">
        <v>9.16</v>
      </c>
    </row>
    <row r="2198" spans="2:4">
      <c r="B2198" s="19">
        <v>40001</v>
      </c>
      <c r="C2198" s="20">
        <v>1.9641</v>
      </c>
      <c r="D2198" s="20">
        <v>9.16</v>
      </c>
    </row>
    <row r="2199" spans="2:4">
      <c r="B2199" s="19">
        <v>40032</v>
      </c>
      <c r="C2199" s="20">
        <v>1.9982</v>
      </c>
      <c r="D2199" s="20">
        <v>9.16</v>
      </c>
    </row>
    <row r="2200" spans="2:4">
      <c r="B2200" s="19">
        <v>40063</v>
      </c>
      <c r="C2200" s="20">
        <v>1.9921</v>
      </c>
      <c r="D2200" s="20">
        <v>9.16</v>
      </c>
    </row>
    <row r="2201" spans="2:4">
      <c r="B2201" s="19">
        <v>40093</v>
      </c>
      <c r="C2201" s="20">
        <v>2.0146999999999999</v>
      </c>
      <c r="D2201" s="20">
        <v>9.16</v>
      </c>
    </row>
    <row r="2202" spans="2:4">
      <c r="B2202" s="21" t="s">
        <v>1303</v>
      </c>
      <c r="C2202" s="20">
        <v>1.9895</v>
      </c>
      <c r="D2202" s="20">
        <v>9.16</v>
      </c>
    </row>
    <row r="2203" spans="2:4">
      <c r="B2203" s="21" t="s">
        <v>1304</v>
      </c>
      <c r="C2203" s="20">
        <v>1.9703999999999999</v>
      </c>
      <c r="D2203" s="20">
        <v>9.16</v>
      </c>
    </row>
    <row r="2204" spans="2:4">
      <c r="B2204" s="21" t="s">
        <v>1305</v>
      </c>
      <c r="C2204" s="20">
        <v>1.9419999999999999</v>
      </c>
      <c r="D2204" s="20">
        <v>9.16</v>
      </c>
    </row>
    <row r="2205" spans="2:4">
      <c r="B2205" s="21" t="s">
        <v>1306</v>
      </c>
      <c r="C2205" s="20">
        <v>1.9339999999999999</v>
      </c>
      <c r="D2205" s="20">
        <v>9.16</v>
      </c>
    </row>
    <row r="2206" spans="2:4">
      <c r="B2206" s="21" t="s">
        <v>1307</v>
      </c>
      <c r="C2206" s="20">
        <v>1.929</v>
      </c>
      <c r="D2206" s="20">
        <v>9.16</v>
      </c>
    </row>
    <row r="2207" spans="2:4">
      <c r="B2207" s="21" t="s">
        <v>1308</v>
      </c>
      <c r="C2207" s="20">
        <v>1.9068000000000001</v>
      </c>
      <c r="D2207" s="20">
        <v>9.16</v>
      </c>
    </row>
    <row r="2208" spans="2:4">
      <c r="B2208" s="21" t="s">
        <v>1309</v>
      </c>
      <c r="C2208" s="20">
        <v>1.9043000000000001</v>
      </c>
      <c r="D2208" s="20">
        <v>9.16</v>
      </c>
    </row>
    <row r="2209" spans="2:4">
      <c r="B2209" s="21" t="s">
        <v>1310</v>
      </c>
      <c r="C2209" s="20">
        <v>1.9029</v>
      </c>
      <c r="D2209" s="20">
        <v>9.15</v>
      </c>
    </row>
    <row r="2210" spans="2:4">
      <c r="B2210" s="21" t="s">
        <v>1311</v>
      </c>
      <c r="C2210" s="20">
        <v>1.8922000000000001</v>
      </c>
      <c r="D2210" s="20">
        <v>8.66</v>
      </c>
    </row>
    <row r="2211" spans="2:4">
      <c r="B2211" s="21" t="s">
        <v>1312</v>
      </c>
      <c r="C2211" s="20">
        <v>1.8959999999999999</v>
      </c>
      <c r="D2211" s="20">
        <v>8.66</v>
      </c>
    </row>
    <row r="2212" spans="2:4">
      <c r="B2212" s="21" t="s">
        <v>1313</v>
      </c>
      <c r="C2212" s="20">
        <v>1.8836999999999999</v>
      </c>
      <c r="D2212" s="20">
        <v>8.66</v>
      </c>
    </row>
    <row r="2213" spans="2:4">
      <c r="B2213" s="21" t="s">
        <v>1314</v>
      </c>
      <c r="C2213" s="20">
        <v>1.8818999999999999</v>
      </c>
      <c r="D2213" s="20">
        <v>8.65</v>
      </c>
    </row>
    <row r="2214" spans="2:4">
      <c r="B2214" s="21" t="s">
        <v>1315</v>
      </c>
      <c r="C2214" s="20">
        <v>1.8982000000000001</v>
      </c>
      <c r="D2214" s="20">
        <v>8.66</v>
      </c>
    </row>
    <row r="2215" spans="2:4">
      <c r="B2215" s="21" t="s">
        <v>1316</v>
      </c>
      <c r="C2215" s="20">
        <v>1.8811</v>
      </c>
      <c r="D2215" s="20">
        <v>8.65</v>
      </c>
    </row>
    <row r="2216" spans="2:4">
      <c r="B2216" s="21" t="s">
        <v>1317</v>
      </c>
      <c r="C2216" s="20">
        <v>1.8726</v>
      </c>
      <c r="D2216" s="20">
        <v>8.65</v>
      </c>
    </row>
    <row r="2217" spans="2:4">
      <c r="B2217" s="19">
        <v>39880</v>
      </c>
      <c r="C2217" s="20">
        <v>1.8369</v>
      </c>
      <c r="D2217" s="20">
        <v>8.65</v>
      </c>
    </row>
    <row r="2218" spans="2:4">
      <c r="B2218" s="19">
        <v>39911</v>
      </c>
      <c r="C2218" s="20">
        <v>1.8271999999999999</v>
      </c>
      <c r="D2218" s="20">
        <v>8.65</v>
      </c>
    </row>
    <row r="2219" spans="2:4">
      <c r="B2219" s="19">
        <v>39941</v>
      </c>
      <c r="C2219" s="20">
        <v>1.8181</v>
      </c>
      <c r="D2219" s="20">
        <v>8.65</v>
      </c>
    </row>
    <row r="2220" spans="2:4">
      <c r="B2220" s="19">
        <v>39972</v>
      </c>
      <c r="C2220" s="20">
        <v>1.8348</v>
      </c>
      <c r="D2220" s="20">
        <v>8.65</v>
      </c>
    </row>
    <row r="2221" spans="2:4">
      <c r="B2221" s="19">
        <v>40002</v>
      </c>
      <c r="C2221" s="20">
        <v>1.8231999999999999</v>
      </c>
      <c r="D2221" s="20">
        <v>8.65</v>
      </c>
    </row>
    <row r="2222" spans="2:4">
      <c r="B2222" s="19">
        <v>40094</v>
      </c>
      <c r="C2222" s="20">
        <v>1.8411999999999999</v>
      </c>
      <c r="D2222" s="20">
        <v>8.65</v>
      </c>
    </row>
    <row r="2223" spans="2:4">
      <c r="B2223" s="19">
        <v>40125</v>
      </c>
      <c r="C2223" s="20">
        <v>1.8456999999999999</v>
      </c>
      <c r="D2223" s="20">
        <v>8.65</v>
      </c>
    </row>
    <row r="2224" spans="2:4">
      <c r="B2224" s="19">
        <v>40155</v>
      </c>
      <c r="C2224" s="20">
        <v>1.8386</v>
      </c>
      <c r="D2224" s="20">
        <v>8.65</v>
      </c>
    </row>
    <row r="2225" spans="2:4">
      <c r="B2225" s="21" t="s">
        <v>1318</v>
      </c>
      <c r="C2225" s="20">
        <v>1.8325</v>
      </c>
      <c r="D2225" s="20">
        <v>8.65</v>
      </c>
    </row>
    <row r="2226" spans="2:4">
      <c r="B2226" s="21" t="s">
        <v>1319</v>
      </c>
      <c r="C2226" s="20">
        <v>1.8385</v>
      </c>
      <c r="D2226" s="20">
        <v>8.65</v>
      </c>
    </row>
    <row r="2227" spans="2:4">
      <c r="B2227" s="21" t="s">
        <v>1320</v>
      </c>
      <c r="C2227" s="20">
        <v>1.8682000000000001</v>
      </c>
      <c r="D2227" s="20">
        <v>8.65</v>
      </c>
    </row>
    <row r="2228" spans="2:4">
      <c r="B2228" s="21" t="s">
        <v>1321</v>
      </c>
      <c r="C2228" s="20">
        <v>1.8573999999999999</v>
      </c>
      <c r="D2228" s="20">
        <v>8.65</v>
      </c>
    </row>
    <row r="2229" spans="2:4">
      <c r="B2229" s="21" t="s">
        <v>1322</v>
      </c>
      <c r="C2229" s="20">
        <v>1.8432999999999999</v>
      </c>
      <c r="D2229" s="20">
        <v>8.65</v>
      </c>
    </row>
    <row r="2230" spans="2:4">
      <c r="B2230" s="21" t="s">
        <v>1323</v>
      </c>
      <c r="C2230" s="20">
        <v>1.8433999999999999</v>
      </c>
      <c r="D2230" s="20">
        <v>8.65</v>
      </c>
    </row>
    <row r="2231" spans="2:4">
      <c r="B2231" s="21" t="s">
        <v>1324</v>
      </c>
      <c r="C2231" s="20">
        <v>1.8297000000000001</v>
      </c>
      <c r="D2231" s="20">
        <v>8.65</v>
      </c>
    </row>
    <row r="2232" spans="2:4">
      <c r="B2232" s="21" t="s">
        <v>1325</v>
      </c>
      <c r="C2232" s="20">
        <v>1.8339000000000001</v>
      </c>
      <c r="D2232" s="20">
        <v>8.65</v>
      </c>
    </row>
    <row r="2233" spans="2:4">
      <c r="B2233" s="21" t="s">
        <v>1326</v>
      </c>
      <c r="C2233" s="20">
        <v>1.8419000000000001</v>
      </c>
      <c r="D2233" s="20">
        <v>8.65</v>
      </c>
    </row>
    <row r="2234" spans="2:4">
      <c r="B2234" s="21" t="s">
        <v>1327</v>
      </c>
      <c r="C2234" s="20">
        <v>1.867</v>
      </c>
      <c r="D2234" s="20">
        <v>8.65</v>
      </c>
    </row>
    <row r="2235" spans="2:4">
      <c r="B2235" s="21" t="s">
        <v>1328</v>
      </c>
      <c r="C2235" s="20">
        <v>1.8669</v>
      </c>
      <c r="D2235" s="20">
        <v>8.65</v>
      </c>
    </row>
    <row r="2236" spans="2:4">
      <c r="B2236" s="21" t="s">
        <v>1329</v>
      </c>
      <c r="C2236" s="20">
        <v>1.8740000000000001</v>
      </c>
      <c r="D2236" s="20">
        <v>8.65</v>
      </c>
    </row>
    <row r="2237" spans="2:4">
      <c r="B2237" s="21" t="s">
        <v>1330</v>
      </c>
      <c r="C2237" s="20">
        <v>1.8864000000000001</v>
      </c>
      <c r="D2237" s="20">
        <v>8.65</v>
      </c>
    </row>
    <row r="2238" spans="2:4">
      <c r="B2238" s="19">
        <v>39822</v>
      </c>
      <c r="C2238" s="20">
        <v>1.8829</v>
      </c>
      <c r="D2238" s="20">
        <v>8.65</v>
      </c>
    </row>
    <row r="2239" spans="2:4">
      <c r="B2239" s="19">
        <v>39853</v>
      </c>
      <c r="C2239" s="20">
        <v>1.9037999999999999</v>
      </c>
      <c r="D2239" s="20">
        <v>8.65</v>
      </c>
    </row>
    <row r="2240" spans="2:4">
      <c r="B2240" s="19">
        <v>39881</v>
      </c>
      <c r="C2240" s="20">
        <v>1.8702000000000001</v>
      </c>
      <c r="D2240" s="20">
        <v>8.65</v>
      </c>
    </row>
    <row r="2241" spans="2:4">
      <c r="B2241" s="19">
        <v>39912</v>
      </c>
      <c r="C2241" s="20">
        <v>1.8501000000000001</v>
      </c>
      <c r="D2241" s="20">
        <v>8.65</v>
      </c>
    </row>
    <row r="2242" spans="2:4">
      <c r="B2242" s="19">
        <v>40034</v>
      </c>
      <c r="C2242" s="20">
        <v>1.8253999999999999</v>
      </c>
      <c r="D2242" s="20">
        <v>8.65</v>
      </c>
    </row>
    <row r="2243" spans="2:4">
      <c r="B2243" s="19">
        <v>40065</v>
      </c>
      <c r="C2243" s="20">
        <v>1.8280000000000001</v>
      </c>
      <c r="D2243" s="20">
        <v>8.65</v>
      </c>
    </row>
    <row r="2244" spans="2:4">
      <c r="B2244" s="19">
        <v>40095</v>
      </c>
      <c r="C2244" s="20">
        <v>1.8261000000000001</v>
      </c>
      <c r="D2244" s="20">
        <v>8.65</v>
      </c>
    </row>
    <row r="2245" spans="2:4">
      <c r="B2245" s="19">
        <v>40126</v>
      </c>
      <c r="C2245" s="20">
        <v>1.8179000000000001</v>
      </c>
      <c r="D2245" s="20">
        <v>8.65</v>
      </c>
    </row>
    <row r="2246" spans="2:4">
      <c r="B2246" s="21" t="s">
        <v>1331</v>
      </c>
      <c r="C2246" s="20">
        <v>1.8197000000000001</v>
      </c>
      <c r="D2246" s="20">
        <v>8.65</v>
      </c>
    </row>
    <row r="2247" spans="2:4">
      <c r="B2247" s="21" t="s">
        <v>1332</v>
      </c>
      <c r="C2247" s="20">
        <v>1.8087</v>
      </c>
      <c r="D2247" s="20">
        <v>8.65</v>
      </c>
    </row>
    <row r="2248" spans="2:4">
      <c r="B2248" s="21" t="s">
        <v>1333</v>
      </c>
      <c r="C2248" s="20">
        <v>1.7984</v>
      </c>
      <c r="D2248" s="20">
        <v>8.65</v>
      </c>
    </row>
    <row r="2249" spans="2:4">
      <c r="B2249" s="21" t="s">
        <v>1334</v>
      </c>
      <c r="C2249" s="20">
        <v>1.8093999999999999</v>
      </c>
      <c r="D2249" s="20">
        <v>8.65</v>
      </c>
    </row>
    <row r="2250" spans="2:4">
      <c r="B2250" s="21" t="s">
        <v>1335</v>
      </c>
      <c r="C2250" s="20">
        <v>1.8048999999999999</v>
      </c>
      <c r="D2250" s="20">
        <v>8.65</v>
      </c>
    </row>
    <row r="2251" spans="2:4">
      <c r="B2251" s="21" t="s">
        <v>1336</v>
      </c>
      <c r="C2251" s="20">
        <v>1.8171999999999999</v>
      </c>
      <c r="D2251" s="20">
        <v>8.65</v>
      </c>
    </row>
    <row r="2252" spans="2:4">
      <c r="B2252" s="21" t="s">
        <v>1337</v>
      </c>
      <c r="C2252" s="20">
        <v>1.8061</v>
      </c>
      <c r="D2252" s="20">
        <v>8.65</v>
      </c>
    </row>
    <row r="2253" spans="2:4">
      <c r="B2253" s="21" t="s">
        <v>1338</v>
      </c>
      <c r="C2253" s="20">
        <v>1.7916000000000001</v>
      </c>
      <c r="D2253" s="20">
        <v>8.65</v>
      </c>
    </row>
    <row r="2254" spans="2:4">
      <c r="B2254" s="21" t="s">
        <v>1339</v>
      </c>
      <c r="C2254" s="20">
        <v>1.7917000000000001</v>
      </c>
      <c r="D2254" s="20">
        <v>8.65</v>
      </c>
    </row>
    <row r="2255" spans="2:4">
      <c r="B2255" s="21" t="s">
        <v>1340</v>
      </c>
      <c r="C2255" s="20">
        <v>1.8017000000000001</v>
      </c>
      <c r="D2255" s="20">
        <v>8.65</v>
      </c>
    </row>
    <row r="2256" spans="2:4">
      <c r="B2256" s="21" t="s">
        <v>1341</v>
      </c>
      <c r="C2256" s="20">
        <v>1.7909999999999999</v>
      </c>
      <c r="D2256" s="20">
        <v>8.65</v>
      </c>
    </row>
    <row r="2257" spans="2:4">
      <c r="B2257" s="21" t="s">
        <v>1342</v>
      </c>
      <c r="C2257" s="20">
        <v>1.7927999999999999</v>
      </c>
      <c r="D2257" s="20">
        <v>8.65</v>
      </c>
    </row>
    <row r="2258" spans="2:4">
      <c r="B2258" s="21" t="s">
        <v>1343</v>
      </c>
      <c r="C2258" s="20">
        <v>1.7781</v>
      </c>
      <c r="D2258" s="20">
        <v>8.65</v>
      </c>
    </row>
    <row r="2259" spans="2:4">
      <c r="B2259" s="19">
        <v>39823</v>
      </c>
      <c r="C2259" s="20">
        <v>1.7794000000000001</v>
      </c>
      <c r="D2259" s="20">
        <v>8.65</v>
      </c>
    </row>
    <row r="2260" spans="2:4">
      <c r="B2260" s="19">
        <v>39854</v>
      </c>
      <c r="C2260" s="20">
        <v>1.7844</v>
      </c>
      <c r="D2260" s="20">
        <v>8.65</v>
      </c>
    </row>
    <row r="2261" spans="2:4">
      <c r="B2261" s="19">
        <v>39943</v>
      </c>
      <c r="C2261" s="20">
        <v>1.7673000000000001</v>
      </c>
      <c r="D2261" s="20">
        <v>8.65</v>
      </c>
    </row>
    <row r="2262" spans="2:4">
      <c r="B2262" s="19">
        <v>39974</v>
      </c>
      <c r="C2262" s="20">
        <v>1.7533000000000001</v>
      </c>
      <c r="D2262" s="20">
        <v>8.65</v>
      </c>
    </row>
    <row r="2263" spans="2:4">
      <c r="B2263" s="19">
        <v>40004</v>
      </c>
      <c r="C2263" s="20">
        <v>1.7595000000000001</v>
      </c>
      <c r="D2263" s="20">
        <v>8.65</v>
      </c>
    </row>
    <row r="2264" spans="2:4">
      <c r="B2264" s="19">
        <v>40035</v>
      </c>
      <c r="C2264" s="20">
        <v>1.7412000000000001</v>
      </c>
      <c r="D2264" s="20">
        <v>8.65</v>
      </c>
    </row>
    <row r="2265" spans="2:4">
      <c r="B2265" s="19">
        <v>40066</v>
      </c>
      <c r="C2265" s="20">
        <v>1.7388999999999999</v>
      </c>
      <c r="D2265" s="20">
        <v>8.65</v>
      </c>
    </row>
    <row r="2266" spans="2:4">
      <c r="B2266" s="21" t="s">
        <v>1344</v>
      </c>
      <c r="C2266" s="20">
        <v>1.7298</v>
      </c>
      <c r="D2266" s="20">
        <v>8.65</v>
      </c>
    </row>
    <row r="2267" spans="2:4">
      <c r="B2267" s="21" t="s">
        <v>1345</v>
      </c>
      <c r="C2267" s="20">
        <v>1.7099</v>
      </c>
      <c r="D2267" s="20">
        <v>8.65</v>
      </c>
    </row>
    <row r="2268" spans="2:4">
      <c r="B2268" s="21" t="s">
        <v>1346</v>
      </c>
      <c r="C2268" s="20">
        <v>1.7037</v>
      </c>
      <c r="D2268" s="20">
        <v>8.65</v>
      </c>
    </row>
    <row r="2269" spans="2:4">
      <c r="B2269" s="21" t="s">
        <v>1347</v>
      </c>
      <c r="C2269" s="20">
        <v>1.7135</v>
      </c>
      <c r="D2269" s="20">
        <v>8.65</v>
      </c>
    </row>
    <row r="2270" spans="2:4">
      <c r="B2270" s="21" t="s">
        <v>1348</v>
      </c>
      <c r="C2270" s="20">
        <v>1.7130000000000001</v>
      </c>
      <c r="D2270" s="20">
        <v>8.65</v>
      </c>
    </row>
    <row r="2271" spans="2:4">
      <c r="B2271" s="21" t="s">
        <v>1349</v>
      </c>
      <c r="C2271" s="20">
        <v>1.7450000000000001</v>
      </c>
      <c r="D2271" s="20">
        <v>8.65</v>
      </c>
    </row>
    <row r="2272" spans="2:4">
      <c r="B2272" s="21" t="s">
        <v>1350</v>
      </c>
      <c r="C2272" s="20">
        <v>1.744</v>
      </c>
      <c r="D2272" s="20">
        <v>8.65</v>
      </c>
    </row>
    <row r="2273" spans="2:4">
      <c r="B2273" s="21" t="s">
        <v>1351</v>
      </c>
      <c r="C2273" s="20">
        <v>1.7303999999999999</v>
      </c>
      <c r="D2273" s="20">
        <v>8.65</v>
      </c>
    </row>
    <row r="2274" spans="2:4">
      <c r="B2274" s="21" t="s">
        <v>1352</v>
      </c>
      <c r="C2274" s="20">
        <v>1.7113</v>
      </c>
      <c r="D2274" s="20">
        <v>8.65</v>
      </c>
    </row>
    <row r="2275" spans="2:4">
      <c r="B2275" s="21" t="s">
        <v>1353</v>
      </c>
      <c r="C2275" s="20">
        <v>1.7157</v>
      </c>
      <c r="D2275" s="20">
        <v>8.65</v>
      </c>
    </row>
    <row r="2276" spans="2:4">
      <c r="B2276" s="21" t="s">
        <v>1354</v>
      </c>
      <c r="C2276" s="20">
        <v>1.7342</v>
      </c>
      <c r="D2276" s="20">
        <v>8.65</v>
      </c>
    </row>
    <row r="2277" spans="2:4">
      <c r="B2277" s="21" t="s">
        <v>1355</v>
      </c>
      <c r="C2277" s="20">
        <v>1.7446999999999999</v>
      </c>
      <c r="D2277" s="20">
        <v>8.65</v>
      </c>
    </row>
    <row r="2278" spans="2:4">
      <c r="B2278" s="21" t="s">
        <v>1356</v>
      </c>
      <c r="C2278" s="20">
        <v>1.7436</v>
      </c>
      <c r="D2278" s="20">
        <v>8.65</v>
      </c>
    </row>
    <row r="2279" spans="2:4">
      <c r="B2279" s="21" t="s">
        <v>1357</v>
      </c>
      <c r="C2279" s="20">
        <v>1.744</v>
      </c>
      <c r="D2279" s="20">
        <v>8.65</v>
      </c>
    </row>
    <row r="2280" spans="2:4">
      <c r="B2280" s="19">
        <v>39883</v>
      </c>
      <c r="C2280" s="20">
        <v>1.7587999999999999</v>
      </c>
      <c r="D2280" s="20">
        <v>8.65</v>
      </c>
    </row>
    <row r="2281" spans="2:4">
      <c r="B2281" s="19">
        <v>39914</v>
      </c>
      <c r="C2281" s="20">
        <v>1.7271000000000001</v>
      </c>
      <c r="D2281" s="20">
        <v>8.65</v>
      </c>
    </row>
    <row r="2282" spans="2:4">
      <c r="B2282" s="19">
        <v>39944</v>
      </c>
      <c r="C2282" s="20">
        <v>1.724</v>
      </c>
      <c r="D2282" s="20">
        <v>8.65</v>
      </c>
    </row>
    <row r="2283" spans="2:4">
      <c r="B2283" s="19">
        <v>39975</v>
      </c>
      <c r="C2283" s="20">
        <v>1.7179</v>
      </c>
      <c r="D2283" s="20">
        <v>8.65</v>
      </c>
    </row>
    <row r="2284" spans="2:4">
      <c r="B2284" s="19">
        <v>40067</v>
      </c>
      <c r="C2284" s="20">
        <v>1.7023999999999999</v>
      </c>
      <c r="D2284" s="20">
        <v>8.65</v>
      </c>
    </row>
    <row r="2285" spans="2:4">
      <c r="B2285" s="19">
        <v>40097</v>
      </c>
      <c r="C2285" s="20">
        <v>1.7096</v>
      </c>
      <c r="D2285" s="20">
        <v>8.65</v>
      </c>
    </row>
    <row r="2286" spans="2:4">
      <c r="B2286" s="19">
        <v>40128</v>
      </c>
      <c r="C2286" s="20">
        <v>1.7112000000000001</v>
      </c>
      <c r="D2286" s="20">
        <v>8.65</v>
      </c>
    </row>
    <row r="2287" spans="2:4">
      <c r="B2287" s="19">
        <v>40158</v>
      </c>
      <c r="C2287" s="20">
        <v>1.7250000000000001</v>
      </c>
      <c r="D2287" s="20">
        <v>8.65</v>
      </c>
    </row>
    <row r="2288" spans="2:4">
      <c r="B2288" s="21" t="s">
        <v>1358</v>
      </c>
      <c r="C2288" s="20">
        <v>1.7290000000000001</v>
      </c>
      <c r="D2288" s="20">
        <v>8.65</v>
      </c>
    </row>
    <row r="2289" spans="2:4">
      <c r="B2289" s="21" t="s">
        <v>1359</v>
      </c>
      <c r="C2289" s="20">
        <v>1.7126999999999999</v>
      </c>
      <c r="D2289" s="20">
        <v>8.65</v>
      </c>
    </row>
    <row r="2290" spans="2:4">
      <c r="B2290" s="21" t="s">
        <v>1360</v>
      </c>
      <c r="C2290" s="20">
        <v>1.7153</v>
      </c>
      <c r="D2290" s="20">
        <v>8.65</v>
      </c>
    </row>
    <row r="2291" spans="2:4">
      <c r="B2291" s="21" t="s">
        <v>1361</v>
      </c>
      <c r="C2291" s="20">
        <v>1.7102999999999999</v>
      </c>
      <c r="D2291" s="20">
        <v>8.65</v>
      </c>
    </row>
    <row r="2292" spans="2:4">
      <c r="B2292" s="21" t="s">
        <v>1362</v>
      </c>
      <c r="C2292" s="20">
        <v>1.7286999999999999</v>
      </c>
      <c r="D2292" s="20">
        <v>8.65</v>
      </c>
    </row>
    <row r="2293" spans="2:4">
      <c r="B2293" s="21" t="s">
        <v>1363</v>
      </c>
      <c r="C2293" s="20">
        <v>1.7356</v>
      </c>
      <c r="D2293" s="20">
        <v>8.65</v>
      </c>
    </row>
    <row r="2294" spans="2:4">
      <c r="B2294" s="21" t="s">
        <v>1364</v>
      </c>
      <c r="C2294" s="20">
        <v>1.7244999999999999</v>
      </c>
      <c r="D2294" s="20">
        <v>8.65</v>
      </c>
    </row>
    <row r="2295" spans="2:4">
      <c r="B2295" s="21" t="s">
        <v>1365</v>
      </c>
      <c r="C2295" s="20">
        <v>1.7282</v>
      </c>
      <c r="D2295" s="20">
        <v>8.65</v>
      </c>
    </row>
    <row r="2296" spans="2:4">
      <c r="B2296" s="21" t="s">
        <v>1366</v>
      </c>
      <c r="C2296" s="20">
        <v>1.7272000000000001</v>
      </c>
      <c r="D2296" s="20">
        <v>8.65</v>
      </c>
    </row>
    <row r="2297" spans="2:4">
      <c r="B2297" s="21" t="s">
        <v>1367</v>
      </c>
      <c r="C2297" s="20">
        <v>1.7408999999999999</v>
      </c>
      <c r="D2297" s="20">
        <v>8.65</v>
      </c>
    </row>
    <row r="2298" spans="2:4">
      <c r="B2298" s="21" t="s">
        <v>1368</v>
      </c>
      <c r="C2298" s="20">
        <v>1.7443</v>
      </c>
      <c r="D2298" s="20">
        <v>8.65</v>
      </c>
    </row>
    <row r="2299" spans="2:4">
      <c r="B2299" s="21" t="s">
        <v>1369</v>
      </c>
      <c r="C2299" s="20">
        <v>1.7504999999999999</v>
      </c>
      <c r="D2299" s="20">
        <v>8.65</v>
      </c>
    </row>
    <row r="2300" spans="2:4">
      <c r="B2300" s="19">
        <v>39825</v>
      </c>
      <c r="C2300" s="20">
        <v>1.7293000000000001</v>
      </c>
      <c r="D2300" s="20">
        <v>8.65</v>
      </c>
    </row>
    <row r="2301" spans="2:4">
      <c r="B2301" s="19">
        <v>39856</v>
      </c>
      <c r="C2301" s="20">
        <v>1.7201</v>
      </c>
      <c r="D2301" s="20">
        <v>8.65</v>
      </c>
    </row>
    <row r="2302" spans="2:4">
      <c r="B2302" s="19">
        <v>39884</v>
      </c>
      <c r="C2302" s="20">
        <v>1.7096</v>
      </c>
      <c r="D2302" s="20">
        <v>8.65</v>
      </c>
    </row>
    <row r="2303" spans="2:4">
      <c r="B2303" s="19">
        <v>39915</v>
      </c>
      <c r="C2303" s="20">
        <v>1.7131000000000001</v>
      </c>
      <c r="D2303" s="20">
        <v>8.65</v>
      </c>
    </row>
    <row r="2304" spans="2:4">
      <c r="B2304" s="19">
        <v>40006</v>
      </c>
      <c r="C2304" s="20">
        <v>1.7302</v>
      </c>
      <c r="D2304" s="20">
        <v>8.65</v>
      </c>
    </row>
    <row r="2305" spans="2:4">
      <c r="B2305" s="19">
        <v>40037</v>
      </c>
      <c r="C2305" s="20">
        <v>1.7482</v>
      </c>
      <c r="D2305" s="20">
        <v>8.65</v>
      </c>
    </row>
    <row r="2306" spans="2:4">
      <c r="B2306" s="19">
        <v>40068</v>
      </c>
      <c r="C2306" s="20">
        <v>1.7611000000000001</v>
      </c>
      <c r="D2306" s="20">
        <v>8.65</v>
      </c>
    </row>
    <row r="2307" spans="2:4">
      <c r="B2307" s="19">
        <v>40098</v>
      </c>
      <c r="C2307" s="20">
        <v>1.7626999999999999</v>
      </c>
      <c r="D2307" s="20">
        <v>8.65</v>
      </c>
    </row>
    <row r="2308" spans="2:4">
      <c r="B2308" s="19">
        <v>40129</v>
      </c>
      <c r="C2308" s="20">
        <v>1.7521</v>
      </c>
      <c r="D2308" s="20">
        <v>8.65</v>
      </c>
    </row>
    <row r="2309" spans="2:4">
      <c r="B2309" s="21" t="s">
        <v>1370</v>
      </c>
      <c r="C2309" s="20">
        <v>1.7483</v>
      </c>
      <c r="D2309" s="20">
        <v>8.65</v>
      </c>
    </row>
    <row r="2310" spans="2:4">
      <c r="B2310" s="21" t="s">
        <v>1371</v>
      </c>
      <c r="C2310" s="20">
        <v>1.7557</v>
      </c>
      <c r="D2310" s="20">
        <v>8.65</v>
      </c>
    </row>
    <row r="2311" spans="2:4">
      <c r="B2311" s="21" t="s">
        <v>1372</v>
      </c>
      <c r="C2311" s="20">
        <v>1.7518</v>
      </c>
      <c r="D2311" s="20">
        <v>8.65</v>
      </c>
    </row>
    <row r="2312" spans="2:4">
      <c r="B2312" s="21" t="s">
        <v>1373</v>
      </c>
      <c r="C2312" s="20">
        <v>1.7823</v>
      </c>
      <c r="D2312" s="20">
        <v>8.65</v>
      </c>
    </row>
    <row r="2313" spans="2:4">
      <c r="B2313" s="21" t="s">
        <v>1374</v>
      </c>
      <c r="C2313" s="20">
        <v>1.7879</v>
      </c>
      <c r="D2313" s="20">
        <v>8.65</v>
      </c>
    </row>
    <row r="2314" spans="2:4">
      <c r="B2314" s="21" t="s">
        <v>1375</v>
      </c>
      <c r="C2314" s="20">
        <v>1.7786999999999999</v>
      </c>
      <c r="D2314" s="20">
        <v>8.65</v>
      </c>
    </row>
    <row r="2315" spans="2:4">
      <c r="B2315" s="21" t="s">
        <v>1376</v>
      </c>
      <c r="C2315" s="20">
        <v>1.7825</v>
      </c>
      <c r="D2315" s="20">
        <v>8.65</v>
      </c>
    </row>
    <row r="2316" spans="2:4">
      <c r="B2316" s="21" t="s">
        <v>1377</v>
      </c>
      <c r="C2316" s="20">
        <v>1.7763</v>
      </c>
      <c r="D2316" s="20">
        <v>8.65</v>
      </c>
    </row>
    <row r="2317" spans="2:4">
      <c r="B2317" s="21" t="s">
        <v>1378</v>
      </c>
      <c r="C2317" s="20">
        <v>1.7526999999999999</v>
      </c>
      <c r="D2317" s="20">
        <v>8.65</v>
      </c>
    </row>
    <row r="2318" spans="2:4">
      <c r="B2318" s="21" t="s">
        <v>1379</v>
      </c>
      <c r="C2318" s="20">
        <v>1.7398</v>
      </c>
      <c r="D2318" s="20">
        <v>8.65</v>
      </c>
    </row>
    <row r="2319" spans="2:4">
      <c r="B2319" s="21" t="s">
        <v>1380</v>
      </c>
      <c r="C2319" s="20">
        <v>1.7421</v>
      </c>
      <c r="D2319" s="20">
        <v>8.64</v>
      </c>
    </row>
    <row r="2320" spans="2:4">
      <c r="B2320" s="21" t="s">
        <v>1381</v>
      </c>
      <c r="C2320" s="20">
        <v>1.7412000000000001</v>
      </c>
      <c r="D2320" s="20">
        <v>8.65</v>
      </c>
    </row>
    <row r="2321" spans="1:8">
      <c r="A2321" s="5">
        <v>0</v>
      </c>
      <c r="B2321" s="21" t="s">
        <v>1382</v>
      </c>
      <c r="C2321" s="20">
        <v>1.7412000000000001</v>
      </c>
      <c r="D2321" s="20">
        <v>8.65</v>
      </c>
      <c r="E2321" s="71" t="s">
        <v>1983</v>
      </c>
      <c r="F2321" s="71"/>
      <c r="G2321" s="71"/>
      <c r="H2321" s="71"/>
    </row>
    <row r="2322" spans="1:8">
      <c r="B2322" s="1"/>
      <c r="C2322" s="3"/>
      <c r="D2322" s="3"/>
      <c r="E2322" s="62" t="s">
        <v>1968</v>
      </c>
      <c r="F2322" s="62"/>
      <c r="G2322" s="62" t="s">
        <v>1969</v>
      </c>
      <c r="H2322" s="62"/>
    </row>
    <row r="2323" spans="1:8">
      <c r="A2323" s="5">
        <v>0</v>
      </c>
      <c r="B2323" s="13">
        <v>40269</v>
      </c>
      <c r="C2323" s="14">
        <v>1.724</v>
      </c>
      <c r="D2323" s="14">
        <v>8.65</v>
      </c>
      <c r="E2323" s="49" t="s">
        <v>1970</v>
      </c>
      <c r="F2323" s="50">
        <f>AVERAGE(C2323:C2573)</f>
        <v>1.7593071713147408</v>
      </c>
      <c r="G2323" s="49" t="s">
        <v>1970</v>
      </c>
      <c r="H2323" s="50">
        <f>AVERAGE(D2323:D2573)</f>
        <v>9.8213147410358612</v>
      </c>
    </row>
    <row r="2324" spans="1:8">
      <c r="B2324" s="13">
        <v>40299</v>
      </c>
      <c r="C2324" s="14">
        <v>1.7226999999999999</v>
      </c>
      <c r="D2324" s="14">
        <v>8.65</v>
      </c>
      <c r="E2324" s="49" t="s">
        <v>1971</v>
      </c>
      <c r="F2324" s="50">
        <f>MEDIAN(C2323:C2573)</f>
        <v>1.7605</v>
      </c>
      <c r="G2324" s="49" t="s">
        <v>1971</v>
      </c>
      <c r="H2324" s="50">
        <f>MEDIAN(D2323:D2573)</f>
        <v>10.16</v>
      </c>
    </row>
    <row r="2325" spans="1:8">
      <c r="B2325" s="13">
        <v>40330</v>
      </c>
      <c r="C2325" s="14">
        <v>1.7337</v>
      </c>
      <c r="D2325" s="14">
        <v>8.65</v>
      </c>
      <c r="E2325" s="49" t="s">
        <v>1972</v>
      </c>
      <c r="F2325" s="50">
        <f>MIN(C2323:C2573)</f>
        <v>1.6554</v>
      </c>
      <c r="G2325" s="49" t="s">
        <v>1972</v>
      </c>
      <c r="H2325" s="50">
        <f>MIN(D2323:D2573)</f>
        <v>8.64</v>
      </c>
    </row>
    <row r="2326" spans="1:8">
      <c r="B2326" s="13">
        <v>40360</v>
      </c>
      <c r="C2326" s="14">
        <v>1.7413000000000001</v>
      </c>
      <c r="D2326" s="14">
        <v>8.65</v>
      </c>
      <c r="E2326" s="49" t="s">
        <v>1973</v>
      </c>
      <c r="F2326" s="50">
        <f>MAX(C2323:C2573)</f>
        <v>1.8811</v>
      </c>
      <c r="G2326" s="49" t="s">
        <v>1973</v>
      </c>
      <c r="H2326" s="50">
        <f>MAX(D2323:D2573)</f>
        <v>10.67</v>
      </c>
    </row>
    <row r="2327" spans="1:8">
      <c r="B2327" s="13">
        <v>40391</v>
      </c>
      <c r="C2327" s="14">
        <v>1.7390000000000001</v>
      </c>
      <c r="D2327" s="14">
        <v>8.65</v>
      </c>
      <c r="E2327" s="49" t="s">
        <v>1974</v>
      </c>
      <c r="F2327" s="51">
        <f>_xlfn.STDEV.P(C2323:C2573)</f>
        <v>5.2012468130271647E-2</v>
      </c>
      <c r="G2327" s="49" t="s">
        <v>1974</v>
      </c>
      <c r="H2327" s="51">
        <f>_xlfn.STDEV.P(D2323:D2573)</f>
        <v>0.88498062223694329</v>
      </c>
    </row>
    <row r="2328" spans="1:8">
      <c r="B2328" s="13">
        <v>40483</v>
      </c>
      <c r="C2328" s="14">
        <v>1.7323</v>
      </c>
      <c r="D2328" s="14">
        <v>8.65</v>
      </c>
    </row>
    <row r="2329" spans="1:8">
      <c r="B2329" s="13">
        <v>40513</v>
      </c>
      <c r="C2329" s="14">
        <v>1.7439</v>
      </c>
      <c r="D2329" s="14">
        <v>8.65</v>
      </c>
    </row>
    <row r="2330" spans="1:8">
      <c r="B2330" s="15" t="s">
        <v>1383</v>
      </c>
      <c r="C2330" s="14">
        <v>1.7442</v>
      </c>
      <c r="D2330" s="14">
        <v>8.65</v>
      </c>
    </row>
    <row r="2331" spans="1:8">
      <c r="B2331" s="15" t="s">
        <v>1384</v>
      </c>
      <c r="C2331" s="14">
        <v>1.7647999999999999</v>
      </c>
      <c r="D2331" s="14">
        <v>8.65</v>
      </c>
    </row>
    <row r="2332" spans="1:8">
      <c r="B2332" s="15" t="s">
        <v>1385</v>
      </c>
      <c r="C2332" s="14">
        <v>1.7710999999999999</v>
      </c>
      <c r="D2332" s="14">
        <v>8.65</v>
      </c>
    </row>
    <row r="2333" spans="1:8">
      <c r="B2333" s="15" t="s">
        <v>1386</v>
      </c>
      <c r="C2333" s="14">
        <v>1.7721</v>
      </c>
      <c r="D2333" s="14">
        <v>8.65</v>
      </c>
    </row>
    <row r="2334" spans="1:8">
      <c r="B2334" s="15" t="s">
        <v>1387</v>
      </c>
      <c r="C2334" s="14">
        <v>1.7746999999999999</v>
      </c>
      <c r="D2334" s="14">
        <v>8.65</v>
      </c>
    </row>
    <row r="2335" spans="1:8">
      <c r="B2335" s="15" t="s">
        <v>1388</v>
      </c>
      <c r="C2335" s="14">
        <v>1.7854000000000001</v>
      </c>
      <c r="D2335" s="14">
        <v>8.65</v>
      </c>
    </row>
    <row r="2336" spans="1:8">
      <c r="B2336" s="15" t="s">
        <v>1389</v>
      </c>
      <c r="C2336" s="14">
        <v>1.7903</v>
      </c>
      <c r="D2336" s="14">
        <v>8.65</v>
      </c>
    </row>
    <row r="2337" spans="2:4">
      <c r="B2337" s="15" t="s">
        <v>1390</v>
      </c>
      <c r="C2337" s="14">
        <v>1.8187</v>
      </c>
      <c r="D2337" s="14">
        <v>8.65</v>
      </c>
    </row>
    <row r="2338" spans="2:4">
      <c r="B2338" s="15" t="s">
        <v>1391</v>
      </c>
      <c r="C2338" s="14">
        <v>1.8193999999999999</v>
      </c>
      <c r="D2338" s="14">
        <v>8.65</v>
      </c>
    </row>
    <row r="2339" spans="2:4">
      <c r="B2339" s="15" t="s">
        <v>1392</v>
      </c>
      <c r="C2339" s="14">
        <v>1.8367</v>
      </c>
      <c r="D2339" s="14">
        <v>8.64</v>
      </c>
    </row>
    <row r="2340" spans="2:4">
      <c r="B2340" s="15" t="s">
        <v>1393</v>
      </c>
      <c r="C2340" s="14">
        <v>1.8512999999999999</v>
      </c>
      <c r="D2340" s="14">
        <v>8.65</v>
      </c>
    </row>
    <row r="2341" spans="2:4">
      <c r="B2341" s="15" t="s">
        <v>1394</v>
      </c>
      <c r="C2341" s="14">
        <v>1.8560000000000001</v>
      </c>
      <c r="D2341" s="14">
        <v>8.65</v>
      </c>
    </row>
    <row r="2342" spans="2:4">
      <c r="B2342" s="15" t="s">
        <v>1395</v>
      </c>
      <c r="C2342" s="14">
        <v>1.8748</v>
      </c>
      <c r="D2342" s="14">
        <v>8.65</v>
      </c>
    </row>
    <row r="2343" spans="2:4">
      <c r="B2343" s="13">
        <v>40180</v>
      </c>
      <c r="C2343" s="14">
        <v>1.8773</v>
      </c>
      <c r="D2343" s="14">
        <v>8.65</v>
      </c>
    </row>
    <row r="2344" spans="2:4">
      <c r="B2344" s="13">
        <v>40211</v>
      </c>
      <c r="C2344" s="14">
        <v>1.8363</v>
      </c>
      <c r="D2344" s="14">
        <v>8.65</v>
      </c>
    </row>
    <row r="2345" spans="2:4">
      <c r="B2345" s="13">
        <v>40239</v>
      </c>
      <c r="C2345" s="14">
        <v>1.8337000000000001</v>
      </c>
      <c r="D2345" s="14">
        <v>8.65</v>
      </c>
    </row>
    <row r="2346" spans="2:4">
      <c r="B2346" s="13">
        <v>40270</v>
      </c>
      <c r="C2346" s="14">
        <v>1.8714999999999999</v>
      </c>
      <c r="D2346" s="14">
        <v>8.65</v>
      </c>
    </row>
    <row r="2347" spans="2:4">
      <c r="B2347" s="13">
        <v>40300</v>
      </c>
      <c r="C2347" s="14">
        <v>1.8753</v>
      </c>
      <c r="D2347" s="14">
        <v>8.65</v>
      </c>
    </row>
    <row r="2348" spans="2:4">
      <c r="B2348" s="13">
        <v>40392</v>
      </c>
      <c r="C2348" s="14">
        <v>1.873</v>
      </c>
      <c r="D2348" s="14">
        <v>8.65</v>
      </c>
    </row>
    <row r="2349" spans="2:4">
      <c r="B2349" s="13">
        <v>40423</v>
      </c>
      <c r="C2349" s="14">
        <v>1.855</v>
      </c>
      <c r="D2349" s="14">
        <v>8.65</v>
      </c>
    </row>
    <row r="2350" spans="2:4">
      <c r="B2350" s="13">
        <v>40453</v>
      </c>
      <c r="C2350" s="14">
        <v>1.8483000000000001</v>
      </c>
      <c r="D2350" s="14">
        <v>8.65</v>
      </c>
    </row>
    <row r="2351" spans="2:4">
      <c r="B2351" s="13">
        <v>40484</v>
      </c>
      <c r="C2351" s="14">
        <v>1.8515999999999999</v>
      </c>
      <c r="D2351" s="14">
        <v>8.65</v>
      </c>
    </row>
    <row r="2352" spans="2:4">
      <c r="B2352" s="13">
        <v>40514</v>
      </c>
      <c r="C2352" s="14">
        <v>1.867</v>
      </c>
      <c r="D2352" s="14">
        <v>8.65</v>
      </c>
    </row>
    <row r="2353" spans="2:4">
      <c r="B2353" s="15" t="s">
        <v>1396</v>
      </c>
      <c r="C2353" s="14">
        <v>1.8312999999999999</v>
      </c>
      <c r="D2353" s="14">
        <v>8.65</v>
      </c>
    </row>
    <row r="2354" spans="2:4">
      <c r="B2354" s="15" t="s">
        <v>1397</v>
      </c>
      <c r="C2354" s="14">
        <v>1.8266</v>
      </c>
      <c r="D2354" s="14">
        <v>8.65</v>
      </c>
    </row>
    <row r="2355" spans="2:4">
      <c r="B2355" s="15" t="s">
        <v>1398</v>
      </c>
      <c r="C2355" s="14">
        <v>1.8116000000000001</v>
      </c>
      <c r="D2355" s="14">
        <v>8.65</v>
      </c>
    </row>
    <row r="2356" spans="2:4">
      <c r="B2356" s="15" t="s">
        <v>1399</v>
      </c>
      <c r="C2356" s="14">
        <v>1.8046</v>
      </c>
      <c r="D2356" s="14">
        <v>8.65</v>
      </c>
    </row>
    <row r="2357" spans="2:4">
      <c r="B2357" s="15" t="s">
        <v>1400</v>
      </c>
      <c r="C2357" s="14">
        <v>1.8186</v>
      </c>
      <c r="D2357" s="14">
        <v>8.65</v>
      </c>
    </row>
    <row r="2358" spans="2:4">
      <c r="B2358" s="15" t="s">
        <v>1401</v>
      </c>
      <c r="C2358" s="14">
        <v>1.8203</v>
      </c>
      <c r="D2358" s="14">
        <v>8.65</v>
      </c>
    </row>
    <row r="2359" spans="2:4">
      <c r="B2359" s="15" t="s">
        <v>1402</v>
      </c>
      <c r="C2359" s="14">
        <v>1.8364</v>
      </c>
      <c r="D2359" s="14">
        <v>8.65</v>
      </c>
    </row>
    <row r="2360" spans="2:4">
      <c r="B2360" s="15" t="s">
        <v>1403</v>
      </c>
      <c r="C2360" s="14">
        <v>1.8109999999999999</v>
      </c>
      <c r="D2360" s="14">
        <v>8.65</v>
      </c>
    </row>
    <row r="2361" spans="2:4">
      <c r="B2361" s="13">
        <v>40181</v>
      </c>
      <c r="C2361" s="14">
        <v>1.8</v>
      </c>
      <c r="D2361" s="14">
        <v>8.65</v>
      </c>
    </row>
    <row r="2362" spans="2:4">
      <c r="B2362" s="13">
        <v>40212</v>
      </c>
      <c r="C2362" s="14">
        <v>1.7850999999999999</v>
      </c>
      <c r="D2362" s="14">
        <v>8.65</v>
      </c>
    </row>
    <row r="2363" spans="2:4">
      <c r="B2363" s="13">
        <v>40240</v>
      </c>
      <c r="C2363" s="14">
        <v>1.7846</v>
      </c>
      <c r="D2363" s="14">
        <v>8.65</v>
      </c>
    </row>
    <row r="2364" spans="2:4">
      <c r="B2364" s="13">
        <v>40271</v>
      </c>
      <c r="C2364" s="14">
        <v>1.7887999999999999</v>
      </c>
      <c r="D2364" s="14">
        <v>8.65</v>
      </c>
    </row>
    <row r="2365" spans="2:4">
      <c r="B2365" s="13">
        <v>40301</v>
      </c>
      <c r="C2365" s="14">
        <v>1.7824</v>
      </c>
      <c r="D2365" s="14">
        <v>8.65</v>
      </c>
    </row>
    <row r="2366" spans="2:4">
      <c r="B2366" s="13">
        <v>40393</v>
      </c>
      <c r="C2366" s="14">
        <v>1.7826</v>
      </c>
      <c r="D2366" s="14">
        <v>8.65</v>
      </c>
    </row>
    <row r="2367" spans="2:4">
      <c r="B2367" s="13">
        <v>40424</v>
      </c>
      <c r="C2367" s="14">
        <v>1.7899</v>
      </c>
      <c r="D2367" s="14">
        <v>8.65</v>
      </c>
    </row>
    <row r="2368" spans="2:4">
      <c r="B2368" s="13">
        <v>40454</v>
      </c>
      <c r="C2368" s="14">
        <v>1.7716000000000001</v>
      </c>
      <c r="D2368" s="14">
        <v>8.65</v>
      </c>
    </row>
    <row r="2369" spans="2:4">
      <c r="B2369" s="13">
        <v>40485</v>
      </c>
      <c r="C2369" s="14">
        <v>1.7693000000000001</v>
      </c>
      <c r="D2369" s="14">
        <v>8.65</v>
      </c>
    </row>
    <row r="2370" spans="2:4">
      <c r="B2370" s="13">
        <v>40515</v>
      </c>
      <c r="C2370" s="14">
        <v>1.7637</v>
      </c>
      <c r="D2370" s="14">
        <v>8.65</v>
      </c>
    </row>
    <row r="2371" spans="2:4">
      <c r="B2371" s="15" t="s">
        <v>1404</v>
      </c>
      <c r="C2371" s="14">
        <v>1.7644</v>
      </c>
      <c r="D2371" s="14">
        <v>8.65</v>
      </c>
    </row>
    <row r="2372" spans="2:4">
      <c r="B2372" s="15" t="s">
        <v>1405</v>
      </c>
      <c r="C2372" s="14">
        <v>1.7665999999999999</v>
      </c>
      <c r="D2372" s="14">
        <v>8.65</v>
      </c>
    </row>
    <row r="2373" spans="2:4">
      <c r="B2373" s="15" t="s">
        <v>1406</v>
      </c>
      <c r="C2373" s="14">
        <v>1.764</v>
      </c>
      <c r="D2373" s="14">
        <v>8.65</v>
      </c>
    </row>
    <row r="2374" spans="2:4">
      <c r="B2374" s="15" t="s">
        <v>1407</v>
      </c>
      <c r="C2374" s="14">
        <v>1.7847999999999999</v>
      </c>
      <c r="D2374" s="14">
        <v>8.65</v>
      </c>
    </row>
    <row r="2375" spans="2:4">
      <c r="B2375" s="15" t="s">
        <v>1408</v>
      </c>
      <c r="C2375" s="14">
        <v>1.7954000000000001</v>
      </c>
      <c r="D2375" s="14">
        <v>8.65</v>
      </c>
    </row>
    <row r="2376" spans="2:4">
      <c r="B2376" s="15" t="s">
        <v>1409</v>
      </c>
      <c r="C2376" s="14">
        <v>1.8029999999999999</v>
      </c>
      <c r="D2376" s="14">
        <v>8.65</v>
      </c>
    </row>
    <row r="2377" spans="2:4">
      <c r="B2377" s="15" t="s">
        <v>1410</v>
      </c>
      <c r="C2377" s="14">
        <v>1.7813000000000001</v>
      </c>
      <c r="D2377" s="14">
        <v>8.65</v>
      </c>
    </row>
    <row r="2378" spans="2:4">
      <c r="B2378" s="15" t="s">
        <v>1411</v>
      </c>
      <c r="C2378" s="14">
        <v>1.7904</v>
      </c>
      <c r="D2378" s="14">
        <v>8.65</v>
      </c>
    </row>
    <row r="2379" spans="2:4">
      <c r="B2379" s="15" t="s">
        <v>1412</v>
      </c>
      <c r="C2379" s="14">
        <v>1.8008</v>
      </c>
      <c r="D2379" s="14">
        <v>8.65</v>
      </c>
    </row>
    <row r="2380" spans="2:4">
      <c r="B2380" s="15" t="s">
        <v>1413</v>
      </c>
      <c r="C2380" s="14">
        <v>1.8230999999999999</v>
      </c>
      <c r="D2380" s="14">
        <v>8.65</v>
      </c>
    </row>
    <row r="2381" spans="2:4">
      <c r="B2381" s="15" t="s">
        <v>1414</v>
      </c>
      <c r="C2381" s="14">
        <v>1.8064</v>
      </c>
      <c r="D2381" s="14">
        <v>8.65</v>
      </c>
    </row>
    <row r="2382" spans="2:4">
      <c r="B2382" s="15" t="s">
        <v>1415</v>
      </c>
      <c r="C2382" s="14">
        <v>1.7951999999999999</v>
      </c>
      <c r="D2382" s="14">
        <v>8.65</v>
      </c>
    </row>
    <row r="2383" spans="2:4">
      <c r="B2383" s="15" t="s">
        <v>1416</v>
      </c>
      <c r="C2383" s="14">
        <v>1.7809999999999999</v>
      </c>
      <c r="D2383" s="14">
        <v>8.65</v>
      </c>
    </row>
    <row r="2384" spans="2:4">
      <c r="B2384" s="13">
        <v>40182</v>
      </c>
      <c r="C2384" s="14">
        <v>1.7701</v>
      </c>
      <c r="D2384" s="14">
        <v>8.65</v>
      </c>
    </row>
    <row r="2385" spans="2:4">
      <c r="B2385" s="13">
        <v>40302</v>
      </c>
      <c r="C2385" s="14">
        <v>1.7573000000000001</v>
      </c>
      <c r="D2385" s="14">
        <v>8.65</v>
      </c>
    </row>
    <row r="2386" spans="2:4">
      <c r="B2386" s="13">
        <v>40333</v>
      </c>
      <c r="C2386" s="14">
        <v>1.7605</v>
      </c>
      <c r="D2386" s="14">
        <v>8.65</v>
      </c>
    </row>
    <row r="2387" spans="2:4">
      <c r="B2387" s="13">
        <v>40363</v>
      </c>
      <c r="C2387" s="14">
        <v>1.7662</v>
      </c>
      <c r="D2387" s="14">
        <v>8.65</v>
      </c>
    </row>
    <row r="2388" spans="2:4">
      <c r="B2388" s="13">
        <v>40394</v>
      </c>
      <c r="C2388" s="14">
        <v>1.7806</v>
      </c>
      <c r="D2388" s="14">
        <v>8.65</v>
      </c>
    </row>
    <row r="2389" spans="2:4">
      <c r="B2389" s="13">
        <v>40425</v>
      </c>
      <c r="C2389" s="14">
        <v>1.7729999999999999</v>
      </c>
      <c r="D2389" s="14">
        <v>8.65</v>
      </c>
    </row>
    <row r="2390" spans="2:4">
      <c r="B2390" s="13">
        <v>40516</v>
      </c>
      <c r="C2390" s="14">
        <v>1.7607999999999999</v>
      </c>
      <c r="D2390" s="14">
        <v>8.65</v>
      </c>
    </row>
    <row r="2391" spans="2:4">
      <c r="B2391" s="15" t="s">
        <v>1417</v>
      </c>
      <c r="C2391" s="14">
        <v>1.7584</v>
      </c>
      <c r="D2391" s="14">
        <v>8.65</v>
      </c>
    </row>
    <row r="2392" spans="2:4">
      <c r="B2392" s="15" t="s">
        <v>1418</v>
      </c>
      <c r="C2392" s="14">
        <v>1.7445999999999999</v>
      </c>
      <c r="D2392" s="14">
        <v>8.65</v>
      </c>
    </row>
    <row r="2393" spans="2:4">
      <c r="B2393" s="15" t="s">
        <v>1419</v>
      </c>
      <c r="C2393" s="14">
        <v>1.7483</v>
      </c>
      <c r="D2393" s="14">
        <v>8.65</v>
      </c>
    </row>
    <row r="2394" spans="2:4">
      <c r="B2394" s="15" t="s">
        <v>1420</v>
      </c>
      <c r="C2394" s="14">
        <v>1.7558</v>
      </c>
      <c r="D2394" s="14">
        <v>8.65</v>
      </c>
    </row>
    <row r="2395" spans="2:4">
      <c r="B2395" s="15" t="s">
        <v>1421</v>
      </c>
      <c r="C2395" s="14">
        <v>1.7587999999999999</v>
      </c>
      <c r="D2395" s="14">
        <v>8.65</v>
      </c>
    </row>
    <row r="2396" spans="2:4">
      <c r="B2396" s="15" t="s">
        <v>1422</v>
      </c>
      <c r="C2396" s="14">
        <v>1.7497</v>
      </c>
      <c r="D2396" s="14">
        <v>8.65</v>
      </c>
    </row>
    <row r="2397" spans="2:4">
      <c r="B2397" s="15" t="s">
        <v>1423</v>
      </c>
      <c r="C2397" s="14">
        <v>1.7625999999999999</v>
      </c>
      <c r="D2397" s="14">
        <v>8.65</v>
      </c>
    </row>
    <row r="2398" spans="2:4">
      <c r="B2398" s="15" t="s">
        <v>1424</v>
      </c>
      <c r="C2398" s="14">
        <v>1.7624</v>
      </c>
      <c r="D2398" s="14">
        <v>8.64</v>
      </c>
    </row>
    <row r="2399" spans="2:4">
      <c r="B2399" s="15" t="s">
        <v>1425</v>
      </c>
      <c r="C2399" s="14">
        <v>1.7445999999999999</v>
      </c>
      <c r="D2399" s="14">
        <v>8.64</v>
      </c>
    </row>
    <row r="2400" spans="2:4">
      <c r="B2400" s="15" t="s">
        <v>1426</v>
      </c>
      <c r="C2400" s="14">
        <v>1.7592000000000001</v>
      </c>
      <c r="D2400" s="14">
        <v>8.64</v>
      </c>
    </row>
    <row r="2401" spans="2:4">
      <c r="B2401" s="15" t="s">
        <v>1427</v>
      </c>
      <c r="C2401" s="14">
        <v>1.7558</v>
      </c>
      <c r="D2401" s="14">
        <v>8.64</v>
      </c>
    </row>
    <row r="2402" spans="2:4">
      <c r="B2402" s="15" t="s">
        <v>1428</v>
      </c>
      <c r="C2402" s="14">
        <v>1.7321</v>
      </c>
      <c r="D2402" s="14">
        <v>9.39</v>
      </c>
    </row>
    <row r="2403" spans="2:4">
      <c r="B2403" s="15" t="s">
        <v>1429</v>
      </c>
      <c r="C2403" s="14">
        <v>1.7305999999999999</v>
      </c>
      <c r="D2403" s="14">
        <v>9.4</v>
      </c>
    </row>
    <row r="2404" spans="2:4">
      <c r="B2404" s="13">
        <v>40242</v>
      </c>
      <c r="C2404" s="14">
        <v>1.7315</v>
      </c>
      <c r="D2404" s="14">
        <v>9.4</v>
      </c>
    </row>
    <row r="2405" spans="2:4">
      <c r="B2405" s="13">
        <v>40273</v>
      </c>
      <c r="C2405" s="14">
        <v>1.7557</v>
      </c>
      <c r="D2405" s="14">
        <v>9.4</v>
      </c>
    </row>
    <row r="2406" spans="2:4">
      <c r="B2406" s="13">
        <v>40303</v>
      </c>
      <c r="C2406" s="14">
        <v>1.7862</v>
      </c>
      <c r="D2406" s="14">
        <v>9.4</v>
      </c>
    </row>
    <row r="2407" spans="2:4">
      <c r="B2407" s="13">
        <v>40334</v>
      </c>
      <c r="C2407" s="14">
        <v>1.8352999999999999</v>
      </c>
      <c r="D2407" s="14">
        <v>9.4</v>
      </c>
    </row>
    <row r="2408" spans="2:4">
      <c r="B2408" s="13">
        <v>40364</v>
      </c>
      <c r="C2408" s="14">
        <v>1.8343</v>
      </c>
      <c r="D2408" s="14">
        <v>9.4</v>
      </c>
    </row>
    <row r="2409" spans="2:4">
      <c r="B2409" s="13">
        <v>40456</v>
      </c>
      <c r="C2409" s="14">
        <v>1.7833000000000001</v>
      </c>
      <c r="D2409" s="14">
        <v>9.4</v>
      </c>
    </row>
    <row r="2410" spans="2:4">
      <c r="B2410" s="13">
        <v>40487</v>
      </c>
      <c r="C2410" s="14">
        <v>1.7843</v>
      </c>
      <c r="D2410" s="14">
        <v>9.4</v>
      </c>
    </row>
    <row r="2411" spans="2:4">
      <c r="B2411" s="13">
        <v>40517</v>
      </c>
      <c r="C2411" s="14">
        <v>1.7723</v>
      </c>
      <c r="D2411" s="14">
        <v>9.4</v>
      </c>
    </row>
    <row r="2412" spans="2:4">
      <c r="B2412" s="15" t="s">
        <v>1430</v>
      </c>
      <c r="C2412" s="14">
        <v>1.7737000000000001</v>
      </c>
      <c r="D2412" s="14">
        <v>9.4</v>
      </c>
    </row>
    <row r="2413" spans="2:4">
      <c r="B2413" s="15" t="s">
        <v>1431</v>
      </c>
      <c r="C2413" s="14">
        <v>1.7967</v>
      </c>
      <c r="D2413" s="14">
        <v>9.4</v>
      </c>
    </row>
    <row r="2414" spans="2:4">
      <c r="B2414" s="15" t="s">
        <v>1432</v>
      </c>
      <c r="C2414" s="14">
        <v>1.8045</v>
      </c>
      <c r="D2414" s="14">
        <v>9.4</v>
      </c>
    </row>
    <row r="2415" spans="2:4">
      <c r="B2415" s="15" t="s">
        <v>1433</v>
      </c>
      <c r="C2415" s="14">
        <v>1.7921</v>
      </c>
      <c r="D2415" s="14">
        <v>9.4</v>
      </c>
    </row>
    <row r="2416" spans="2:4">
      <c r="B2416" s="15" t="s">
        <v>1434</v>
      </c>
      <c r="C2416" s="14">
        <v>1.8366</v>
      </c>
      <c r="D2416" s="14">
        <v>9.4</v>
      </c>
    </row>
    <row r="2417" spans="2:4">
      <c r="B2417" s="15" t="s">
        <v>1435</v>
      </c>
      <c r="C2417" s="14">
        <v>1.8676999999999999</v>
      </c>
      <c r="D2417" s="14">
        <v>9.4</v>
      </c>
    </row>
    <row r="2418" spans="2:4">
      <c r="B2418" s="15" t="s">
        <v>1436</v>
      </c>
      <c r="C2418" s="14">
        <v>1.871</v>
      </c>
      <c r="D2418" s="14">
        <v>9.4</v>
      </c>
    </row>
    <row r="2419" spans="2:4">
      <c r="B2419" s="15" t="s">
        <v>1437</v>
      </c>
      <c r="C2419" s="14">
        <v>1.8522000000000001</v>
      </c>
      <c r="D2419" s="14">
        <v>9.39</v>
      </c>
    </row>
    <row r="2420" spans="2:4">
      <c r="B2420" s="15" t="s">
        <v>1438</v>
      </c>
      <c r="C2420" s="14">
        <v>1.8811</v>
      </c>
      <c r="D2420" s="14">
        <v>9.4</v>
      </c>
    </row>
    <row r="2421" spans="2:4">
      <c r="B2421" s="15" t="s">
        <v>1439</v>
      </c>
      <c r="C2421" s="14">
        <v>1.8461000000000001</v>
      </c>
      <c r="D2421" s="14">
        <v>9.4</v>
      </c>
    </row>
    <row r="2422" spans="2:4">
      <c r="B2422" s="15" t="s">
        <v>1440</v>
      </c>
      <c r="C2422" s="14">
        <v>1.8328</v>
      </c>
      <c r="D2422" s="14">
        <v>9.4</v>
      </c>
    </row>
    <row r="2423" spans="2:4">
      <c r="B2423" s="15" t="s">
        <v>1441</v>
      </c>
      <c r="C2423" s="14">
        <v>1.8229</v>
      </c>
      <c r="D2423" s="14">
        <v>9.39</v>
      </c>
    </row>
    <row r="2424" spans="2:4">
      <c r="B2424" s="15" t="s">
        <v>1442</v>
      </c>
      <c r="C2424" s="14">
        <v>1.8167</v>
      </c>
      <c r="D2424" s="14">
        <v>9.39</v>
      </c>
    </row>
    <row r="2425" spans="2:4">
      <c r="B2425" s="13">
        <v>40184</v>
      </c>
      <c r="C2425" s="14">
        <v>1.8254999999999999</v>
      </c>
      <c r="D2425" s="14">
        <v>9.4</v>
      </c>
    </row>
    <row r="2426" spans="2:4">
      <c r="B2426" s="13">
        <v>40215</v>
      </c>
      <c r="C2426" s="14">
        <v>1.8362000000000001</v>
      </c>
      <c r="D2426" s="14">
        <v>9.4</v>
      </c>
    </row>
    <row r="2427" spans="2:4">
      <c r="B2427" s="13">
        <v>40274</v>
      </c>
      <c r="C2427" s="14">
        <v>1.8401000000000001</v>
      </c>
      <c r="D2427" s="14">
        <v>9.4</v>
      </c>
    </row>
    <row r="2428" spans="2:4">
      <c r="B2428" s="13">
        <v>40365</v>
      </c>
      <c r="C2428" s="14">
        <v>1.8633999999999999</v>
      </c>
      <c r="D2428" s="14">
        <v>9.4</v>
      </c>
    </row>
    <row r="2429" spans="2:4">
      <c r="B2429" s="13">
        <v>40396</v>
      </c>
      <c r="C2429" s="14">
        <v>1.8657999999999999</v>
      </c>
      <c r="D2429" s="14">
        <v>9.4</v>
      </c>
    </row>
    <row r="2430" spans="2:4">
      <c r="B2430" s="13">
        <v>40427</v>
      </c>
      <c r="C2430" s="14">
        <v>1.8423</v>
      </c>
      <c r="D2430" s="14">
        <v>9.4</v>
      </c>
    </row>
    <row r="2431" spans="2:4">
      <c r="B2431" s="13">
        <v>40457</v>
      </c>
      <c r="C2431" s="14">
        <v>1.8185</v>
      </c>
      <c r="D2431" s="14">
        <v>10.15</v>
      </c>
    </row>
    <row r="2432" spans="2:4">
      <c r="B2432" s="13">
        <v>40488</v>
      </c>
      <c r="C2432" s="14">
        <v>1.8125</v>
      </c>
      <c r="D2432" s="14">
        <v>10.15</v>
      </c>
    </row>
    <row r="2433" spans="2:4">
      <c r="B2433" s="15" t="s">
        <v>1443</v>
      </c>
      <c r="C2433" s="14">
        <v>1.8029999999999999</v>
      </c>
      <c r="D2433" s="14">
        <v>10.15</v>
      </c>
    </row>
    <row r="2434" spans="2:4">
      <c r="B2434" s="15" t="s">
        <v>1444</v>
      </c>
      <c r="C2434" s="14">
        <v>1.7970999999999999</v>
      </c>
      <c r="D2434" s="14">
        <v>10.15</v>
      </c>
    </row>
    <row r="2435" spans="2:4">
      <c r="B2435" s="15" t="s">
        <v>1445</v>
      </c>
      <c r="C2435" s="14">
        <v>1.7892999999999999</v>
      </c>
      <c r="D2435" s="14">
        <v>10.15</v>
      </c>
    </row>
    <row r="2436" spans="2:4">
      <c r="B2436" s="15" t="s">
        <v>1446</v>
      </c>
      <c r="C2436" s="14">
        <v>1.7817000000000001</v>
      </c>
      <c r="D2436" s="14">
        <v>10.15</v>
      </c>
    </row>
    <row r="2437" spans="2:4">
      <c r="B2437" s="15" t="s">
        <v>1447</v>
      </c>
      <c r="C2437" s="14">
        <v>1.7761</v>
      </c>
      <c r="D2437" s="14">
        <v>10.15</v>
      </c>
    </row>
    <row r="2438" spans="2:4">
      <c r="B2438" s="15" t="s">
        <v>1448</v>
      </c>
      <c r="C2438" s="14">
        <v>1.7663</v>
      </c>
      <c r="D2438" s="14">
        <v>10.15</v>
      </c>
    </row>
    <row r="2439" spans="2:4">
      <c r="B2439" s="15" t="s">
        <v>1449</v>
      </c>
      <c r="C2439" s="14">
        <v>1.768</v>
      </c>
      <c r="D2439" s="14">
        <v>10.15</v>
      </c>
    </row>
    <row r="2440" spans="2:4">
      <c r="B2440" s="15" t="s">
        <v>1450</v>
      </c>
      <c r="C2440" s="14">
        <v>1.7907999999999999</v>
      </c>
      <c r="D2440" s="14">
        <v>10.15</v>
      </c>
    </row>
    <row r="2441" spans="2:4">
      <c r="B2441" s="15" t="s">
        <v>1451</v>
      </c>
      <c r="C2441" s="14">
        <v>1.7907</v>
      </c>
      <c r="D2441" s="14">
        <v>10.15</v>
      </c>
    </row>
    <row r="2442" spans="2:4">
      <c r="B2442" s="15" t="s">
        <v>1452</v>
      </c>
      <c r="C2442" s="14">
        <v>1.7781</v>
      </c>
      <c r="D2442" s="14">
        <v>10.15</v>
      </c>
    </row>
    <row r="2443" spans="2:4">
      <c r="B2443" s="15" t="s">
        <v>1453</v>
      </c>
      <c r="C2443" s="14">
        <v>1.7826</v>
      </c>
      <c r="D2443" s="14">
        <v>10.16</v>
      </c>
    </row>
    <row r="2444" spans="2:4">
      <c r="B2444" s="15" t="s">
        <v>1454</v>
      </c>
      <c r="C2444" s="14">
        <v>1.8076000000000001</v>
      </c>
      <c r="D2444" s="14">
        <v>10.16</v>
      </c>
    </row>
    <row r="2445" spans="2:4">
      <c r="B2445" s="15" t="s">
        <v>1455</v>
      </c>
      <c r="C2445" s="14">
        <v>1.8015000000000001</v>
      </c>
      <c r="D2445" s="14">
        <v>10.16</v>
      </c>
    </row>
    <row r="2446" spans="2:4">
      <c r="B2446" s="13">
        <v>40185</v>
      </c>
      <c r="C2446" s="14">
        <v>1.8006</v>
      </c>
      <c r="D2446" s="14">
        <v>10.16</v>
      </c>
    </row>
    <row r="2447" spans="2:4">
      <c r="B2447" s="13">
        <v>40216</v>
      </c>
      <c r="C2447" s="14">
        <v>1.7785</v>
      </c>
      <c r="D2447" s="14">
        <v>10.16</v>
      </c>
    </row>
    <row r="2448" spans="2:4">
      <c r="B2448" s="13">
        <v>40305</v>
      </c>
      <c r="C2448" s="14">
        <v>1.7755000000000001</v>
      </c>
      <c r="D2448" s="14">
        <v>10.16</v>
      </c>
    </row>
    <row r="2449" spans="2:4">
      <c r="B2449" s="13">
        <v>40336</v>
      </c>
      <c r="C2449" s="14">
        <v>1.7665</v>
      </c>
      <c r="D2449" s="14">
        <v>10.16</v>
      </c>
    </row>
    <row r="2450" spans="2:4">
      <c r="B2450" s="13">
        <v>40366</v>
      </c>
      <c r="C2450" s="14">
        <v>1.7719</v>
      </c>
      <c r="D2450" s="14">
        <v>10.16</v>
      </c>
    </row>
    <row r="2451" spans="2:4">
      <c r="B2451" s="13">
        <v>40397</v>
      </c>
      <c r="C2451" s="14">
        <v>1.7652000000000001</v>
      </c>
      <c r="D2451" s="14">
        <v>10.16</v>
      </c>
    </row>
    <row r="2452" spans="2:4">
      <c r="B2452" s="13">
        <v>40428</v>
      </c>
      <c r="C2452" s="14">
        <v>1.7572000000000001</v>
      </c>
      <c r="D2452" s="14">
        <v>10.16</v>
      </c>
    </row>
    <row r="2453" spans="2:4">
      <c r="B2453" s="13">
        <v>40519</v>
      </c>
      <c r="C2453" s="14">
        <v>1.7644</v>
      </c>
      <c r="D2453" s="14">
        <v>10.16</v>
      </c>
    </row>
    <row r="2454" spans="2:4">
      <c r="B2454" s="15" t="s">
        <v>1456</v>
      </c>
      <c r="C2454" s="14">
        <v>1.7524999999999999</v>
      </c>
      <c r="D2454" s="14">
        <v>10.16</v>
      </c>
    </row>
    <row r="2455" spans="2:4">
      <c r="B2455" s="15" t="s">
        <v>1457</v>
      </c>
      <c r="C2455" s="14">
        <v>1.7657</v>
      </c>
      <c r="D2455" s="14">
        <v>10.16</v>
      </c>
    </row>
    <row r="2456" spans="2:4">
      <c r="B2456" s="15" t="s">
        <v>1458</v>
      </c>
      <c r="C2456" s="14">
        <v>1.7689999999999999</v>
      </c>
      <c r="D2456" s="14">
        <v>10.16</v>
      </c>
    </row>
    <row r="2457" spans="2:4">
      <c r="B2457" s="15" t="s">
        <v>1459</v>
      </c>
      <c r="C2457" s="14">
        <v>1.7791999999999999</v>
      </c>
      <c r="D2457" s="14">
        <v>10.16</v>
      </c>
    </row>
    <row r="2458" spans="2:4">
      <c r="B2458" s="15" t="s">
        <v>1460</v>
      </c>
      <c r="C2458" s="14">
        <v>1.7854000000000001</v>
      </c>
      <c r="D2458" s="14">
        <v>10.16</v>
      </c>
    </row>
    <row r="2459" spans="2:4">
      <c r="B2459" s="15" t="s">
        <v>1461</v>
      </c>
      <c r="C2459" s="14">
        <v>1.78</v>
      </c>
      <c r="D2459" s="14">
        <v>10.16</v>
      </c>
    </row>
    <row r="2460" spans="2:4">
      <c r="B2460" s="15" t="s">
        <v>1462</v>
      </c>
      <c r="C2460" s="14">
        <v>1.7766</v>
      </c>
      <c r="D2460" s="14">
        <v>10.16</v>
      </c>
    </row>
    <row r="2461" spans="2:4">
      <c r="B2461" s="15" t="s">
        <v>1463</v>
      </c>
      <c r="C2461" s="14">
        <v>1.7628999999999999</v>
      </c>
      <c r="D2461" s="14">
        <v>10.66</v>
      </c>
    </row>
    <row r="2462" spans="2:4">
      <c r="B2462" s="15" t="s">
        <v>1464</v>
      </c>
      <c r="C2462" s="14">
        <v>1.7617</v>
      </c>
      <c r="D2462" s="14">
        <v>10.66</v>
      </c>
    </row>
    <row r="2463" spans="2:4">
      <c r="B2463" s="15" t="s">
        <v>1465</v>
      </c>
      <c r="C2463" s="14">
        <v>1.7668999999999999</v>
      </c>
      <c r="D2463" s="14">
        <v>10.66</v>
      </c>
    </row>
    <row r="2464" spans="2:4">
      <c r="B2464" s="15" t="s">
        <v>1466</v>
      </c>
      <c r="C2464" s="14">
        <v>1.7658</v>
      </c>
      <c r="D2464" s="14">
        <v>10.66</v>
      </c>
    </row>
    <row r="2465" spans="2:4">
      <c r="B2465" s="15" t="s">
        <v>1467</v>
      </c>
      <c r="C2465" s="14">
        <v>1.7649999999999999</v>
      </c>
      <c r="D2465" s="14">
        <v>10.66</v>
      </c>
    </row>
    <row r="2466" spans="2:4">
      <c r="B2466" s="15" t="s">
        <v>1468</v>
      </c>
      <c r="C2466" s="14">
        <v>1.7643</v>
      </c>
      <c r="D2466" s="14">
        <v>10.66</v>
      </c>
    </row>
    <row r="2467" spans="2:4">
      <c r="B2467" s="15" t="s">
        <v>1469</v>
      </c>
      <c r="C2467" s="14">
        <v>1.7572000000000001</v>
      </c>
      <c r="D2467" s="14">
        <v>10.66</v>
      </c>
    </row>
    <row r="2468" spans="2:4">
      <c r="B2468" s="13">
        <v>40217</v>
      </c>
      <c r="C2468" s="14">
        <v>1.7488999999999999</v>
      </c>
      <c r="D2468" s="14">
        <v>10.66</v>
      </c>
    </row>
    <row r="2469" spans="2:4">
      <c r="B2469" s="13">
        <v>40245</v>
      </c>
      <c r="C2469" s="14">
        <v>1.7594000000000001</v>
      </c>
      <c r="D2469" s="14">
        <v>10.66</v>
      </c>
    </row>
    <row r="2470" spans="2:4">
      <c r="B2470" s="13">
        <v>40276</v>
      </c>
      <c r="C2470" s="14">
        <v>1.7563</v>
      </c>
      <c r="D2470" s="14">
        <v>10.66</v>
      </c>
    </row>
    <row r="2471" spans="2:4">
      <c r="B2471" s="13">
        <v>40306</v>
      </c>
      <c r="C2471" s="14">
        <v>1.7535000000000001</v>
      </c>
      <c r="D2471" s="14">
        <v>10.66</v>
      </c>
    </row>
    <row r="2472" spans="2:4">
      <c r="B2472" s="13">
        <v>40337</v>
      </c>
      <c r="C2472" s="14">
        <v>1.7565999999999999</v>
      </c>
      <c r="D2472" s="14">
        <v>10.66</v>
      </c>
    </row>
    <row r="2473" spans="2:4">
      <c r="B2473" s="13">
        <v>40429</v>
      </c>
      <c r="C2473" s="14">
        <v>1.7537</v>
      </c>
      <c r="D2473" s="14">
        <v>10.66</v>
      </c>
    </row>
    <row r="2474" spans="2:4">
      <c r="B2474" s="13">
        <v>40459</v>
      </c>
      <c r="C2474" s="14">
        <v>1.7576000000000001</v>
      </c>
      <c r="D2474" s="14">
        <v>10.66</v>
      </c>
    </row>
    <row r="2475" spans="2:4">
      <c r="B2475" s="13">
        <v>40490</v>
      </c>
      <c r="C2475" s="14">
        <v>1.7663</v>
      </c>
      <c r="D2475" s="14">
        <v>10.66</v>
      </c>
    </row>
    <row r="2476" spans="2:4">
      <c r="B2476" s="13">
        <v>40520</v>
      </c>
      <c r="C2476" s="14">
        <v>1.7730999999999999</v>
      </c>
      <c r="D2476" s="14">
        <v>10.66</v>
      </c>
    </row>
    <row r="2477" spans="2:4">
      <c r="B2477" s="15" t="s">
        <v>1470</v>
      </c>
      <c r="C2477" s="14">
        <v>1.7716000000000001</v>
      </c>
      <c r="D2477" s="14">
        <v>10.66</v>
      </c>
    </row>
    <row r="2478" spans="2:4">
      <c r="B2478" s="15" t="s">
        <v>1471</v>
      </c>
      <c r="C2478" s="14">
        <v>1.7639</v>
      </c>
      <c r="D2478" s="14">
        <v>10.66</v>
      </c>
    </row>
    <row r="2479" spans="2:4">
      <c r="B2479" s="15" t="s">
        <v>1472</v>
      </c>
      <c r="C2479" s="14">
        <v>1.7527999999999999</v>
      </c>
      <c r="D2479" s="14">
        <v>10.66</v>
      </c>
    </row>
    <row r="2480" spans="2:4">
      <c r="B2480" s="15" t="s">
        <v>1473</v>
      </c>
      <c r="C2480" s="14">
        <v>1.7513000000000001</v>
      </c>
      <c r="D2480" s="14">
        <v>10.66</v>
      </c>
    </row>
    <row r="2481" spans="2:4">
      <c r="B2481" s="15" t="s">
        <v>1474</v>
      </c>
      <c r="C2481" s="14">
        <v>1.7584</v>
      </c>
      <c r="D2481" s="14">
        <v>10.66</v>
      </c>
    </row>
    <row r="2482" spans="2:4">
      <c r="B2482" s="15" t="s">
        <v>1475</v>
      </c>
      <c r="C2482" s="14">
        <v>1.7597</v>
      </c>
      <c r="D2482" s="14">
        <v>10.66</v>
      </c>
    </row>
    <row r="2483" spans="2:4">
      <c r="B2483" s="15" t="s">
        <v>1476</v>
      </c>
      <c r="C2483" s="14">
        <v>1.7586999999999999</v>
      </c>
      <c r="D2483" s="14">
        <v>10.66</v>
      </c>
    </row>
    <row r="2484" spans="2:4">
      <c r="B2484" s="15" t="s">
        <v>1477</v>
      </c>
      <c r="C2484" s="14">
        <v>1.7726999999999999</v>
      </c>
      <c r="D2484" s="14">
        <v>10.66</v>
      </c>
    </row>
    <row r="2485" spans="2:4">
      <c r="B2485" s="15" t="s">
        <v>1478</v>
      </c>
      <c r="C2485" s="14">
        <v>1.7667999999999999</v>
      </c>
      <c r="D2485" s="14">
        <v>10.66</v>
      </c>
    </row>
    <row r="2486" spans="2:4">
      <c r="B2486" s="15" t="s">
        <v>1479</v>
      </c>
      <c r="C2486" s="14">
        <v>1.7596000000000001</v>
      </c>
      <c r="D2486" s="14">
        <v>10.66</v>
      </c>
    </row>
    <row r="2487" spans="2:4">
      <c r="B2487" s="15" t="s">
        <v>1480</v>
      </c>
      <c r="C2487" s="14">
        <v>1.7544</v>
      </c>
      <c r="D2487" s="14">
        <v>10.66</v>
      </c>
    </row>
    <row r="2488" spans="2:4">
      <c r="B2488" s="15" t="s">
        <v>1481</v>
      </c>
      <c r="C2488" s="14">
        <v>1.7591000000000001</v>
      </c>
      <c r="D2488" s="14">
        <v>10.66</v>
      </c>
    </row>
    <row r="2489" spans="2:4">
      <c r="B2489" s="15" t="s">
        <v>1482</v>
      </c>
      <c r="C2489" s="14">
        <v>1.756</v>
      </c>
      <c r="D2489" s="14">
        <v>10.66</v>
      </c>
    </row>
    <row r="2490" spans="2:4">
      <c r="B2490" s="13">
        <v>40187</v>
      </c>
      <c r="C2490" s="14">
        <v>1.7441</v>
      </c>
      <c r="D2490" s="14">
        <v>10.66</v>
      </c>
    </row>
    <row r="2491" spans="2:4">
      <c r="B2491" s="13">
        <v>40218</v>
      </c>
      <c r="C2491" s="14">
        <v>1.7366999999999999</v>
      </c>
      <c r="D2491" s="14">
        <v>10.66</v>
      </c>
    </row>
    <row r="2492" spans="2:4">
      <c r="B2492" s="13">
        <v>40246</v>
      </c>
      <c r="C2492" s="14">
        <v>1.7281</v>
      </c>
      <c r="D2492" s="14">
        <v>10.66</v>
      </c>
    </row>
    <row r="2493" spans="2:4">
      <c r="B2493" s="13">
        <v>40338</v>
      </c>
      <c r="C2493" s="14">
        <v>1.7259</v>
      </c>
      <c r="D2493" s="14">
        <v>10.66</v>
      </c>
    </row>
    <row r="2494" spans="2:4">
      <c r="B2494" s="13">
        <v>40399</v>
      </c>
      <c r="C2494" s="14">
        <v>1.7231000000000001</v>
      </c>
      <c r="D2494" s="14">
        <v>10.66</v>
      </c>
    </row>
    <row r="2495" spans="2:4">
      <c r="B2495" s="13">
        <v>40430</v>
      </c>
      <c r="C2495" s="14">
        <v>1.7238</v>
      </c>
      <c r="D2495" s="14">
        <v>10.66</v>
      </c>
    </row>
    <row r="2496" spans="2:4">
      <c r="B2496" s="13">
        <v>40460</v>
      </c>
      <c r="C2496" s="14">
        <v>1.7185999999999999</v>
      </c>
      <c r="D2496" s="14">
        <v>10.66</v>
      </c>
    </row>
    <row r="2497" spans="2:4">
      <c r="B2497" s="15" t="s">
        <v>1483</v>
      </c>
      <c r="C2497" s="14">
        <v>1.7174</v>
      </c>
      <c r="D2497" s="14">
        <v>10.66</v>
      </c>
    </row>
    <row r="2498" spans="2:4">
      <c r="B2498" s="15" t="s">
        <v>1484</v>
      </c>
      <c r="C2498" s="14">
        <v>1.7076</v>
      </c>
      <c r="D2498" s="14">
        <v>10.66</v>
      </c>
    </row>
    <row r="2499" spans="2:4">
      <c r="B2499" s="15" t="s">
        <v>1485</v>
      </c>
      <c r="C2499" s="14">
        <v>1.7169000000000001</v>
      </c>
      <c r="D2499" s="14">
        <v>10.66</v>
      </c>
    </row>
    <row r="2500" spans="2:4">
      <c r="B2500" s="15" t="s">
        <v>1486</v>
      </c>
      <c r="C2500" s="14">
        <v>1.7183999999999999</v>
      </c>
      <c r="D2500" s="14">
        <v>10.66</v>
      </c>
    </row>
    <row r="2501" spans="2:4">
      <c r="B2501" s="15" t="s">
        <v>1487</v>
      </c>
      <c r="C2501" s="14">
        <v>1.7165999999999999</v>
      </c>
      <c r="D2501" s="14">
        <v>10.66</v>
      </c>
    </row>
    <row r="2502" spans="2:4">
      <c r="B2502" s="15" t="s">
        <v>1488</v>
      </c>
      <c r="C2502" s="14">
        <v>1.7216</v>
      </c>
      <c r="D2502" s="14">
        <v>10.66</v>
      </c>
    </row>
    <row r="2503" spans="2:4">
      <c r="B2503" s="15" t="s">
        <v>1489</v>
      </c>
      <c r="C2503" s="14">
        <v>1.7255</v>
      </c>
      <c r="D2503" s="14">
        <v>10.66</v>
      </c>
    </row>
    <row r="2504" spans="2:4">
      <c r="B2504" s="15" t="s">
        <v>1490</v>
      </c>
      <c r="C2504" s="14">
        <v>1.7183999999999999</v>
      </c>
      <c r="D2504" s="14">
        <v>10.66</v>
      </c>
    </row>
    <row r="2505" spans="2:4">
      <c r="B2505" s="15" t="s">
        <v>1491</v>
      </c>
      <c r="C2505" s="14">
        <v>1.7194</v>
      </c>
      <c r="D2505" s="14">
        <v>10.66</v>
      </c>
    </row>
    <row r="2506" spans="2:4">
      <c r="B2506" s="15" t="s">
        <v>1492</v>
      </c>
      <c r="C2506" s="14">
        <v>1.712</v>
      </c>
      <c r="D2506" s="14">
        <v>10.66</v>
      </c>
    </row>
    <row r="2507" spans="2:4">
      <c r="B2507" s="15" t="s">
        <v>1493</v>
      </c>
      <c r="C2507" s="14">
        <v>1.71</v>
      </c>
      <c r="D2507" s="14">
        <v>10.66</v>
      </c>
    </row>
    <row r="2508" spans="2:4">
      <c r="B2508" s="15" t="s">
        <v>1494</v>
      </c>
      <c r="C2508" s="14">
        <v>1.7093</v>
      </c>
      <c r="D2508" s="14">
        <v>10.66</v>
      </c>
    </row>
    <row r="2509" spans="2:4">
      <c r="B2509" s="15" t="s">
        <v>1495</v>
      </c>
      <c r="C2509" s="14">
        <v>1.7053</v>
      </c>
      <c r="D2509" s="14">
        <v>10.66</v>
      </c>
    </row>
    <row r="2510" spans="2:4">
      <c r="B2510" s="15" t="s">
        <v>1496</v>
      </c>
      <c r="C2510" s="14">
        <v>1.6941999999999999</v>
      </c>
      <c r="D2510" s="14">
        <v>10.66</v>
      </c>
    </row>
    <row r="2511" spans="2:4">
      <c r="B2511" s="13">
        <v>40188</v>
      </c>
      <c r="C2511" s="14">
        <v>1.6812</v>
      </c>
      <c r="D2511" s="14">
        <v>10.66</v>
      </c>
    </row>
    <row r="2512" spans="2:4">
      <c r="B2512" s="13">
        <v>40278</v>
      </c>
      <c r="C2512" s="14">
        <v>1.6881999999999999</v>
      </c>
      <c r="D2512" s="14">
        <v>10.66</v>
      </c>
    </row>
    <row r="2513" spans="2:4">
      <c r="B2513" s="13">
        <v>40308</v>
      </c>
      <c r="C2513" s="14">
        <v>1.6808000000000001</v>
      </c>
      <c r="D2513" s="14">
        <v>10.66</v>
      </c>
    </row>
    <row r="2514" spans="2:4">
      <c r="B2514" s="13">
        <v>40339</v>
      </c>
      <c r="C2514" s="14">
        <v>1.6758</v>
      </c>
      <c r="D2514" s="14">
        <v>10.66</v>
      </c>
    </row>
    <row r="2515" spans="2:4">
      <c r="B2515" s="13">
        <v>40369</v>
      </c>
      <c r="C2515" s="14">
        <v>1.6777</v>
      </c>
      <c r="D2515" s="14">
        <v>10.66</v>
      </c>
    </row>
    <row r="2516" spans="2:4">
      <c r="B2516" s="13">
        <v>40400</v>
      </c>
      <c r="C2516" s="14">
        <v>1.6803999999999999</v>
      </c>
      <c r="D2516" s="14">
        <v>10.66</v>
      </c>
    </row>
    <row r="2517" spans="2:4">
      <c r="B2517" s="13">
        <v>40492</v>
      </c>
      <c r="C2517" s="14">
        <v>1.6648000000000001</v>
      </c>
      <c r="D2517" s="14">
        <v>10.66</v>
      </c>
    </row>
    <row r="2518" spans="2:4">
      <c r="B2518" s="15" t="s">
        <v>1497</v>
      </c>
      <c r="C2518" s="14">
        <v>1.6554</v>
      </c>
      <c r="D2518" s="14">
        <v>10.66</v>
      </c>
    </row>
    <row r="2519" spans="2:4">
      <c r="B2519" s="15" t="s">
        <v>1498</v>
      </c>
      <c r="C2519" s="14">
        <v>1.6596</v>
      </c>
      <c r="D2519" s="14">
        <v>10.66</v>
      </c>
    </row>
    <row r="2520" spans="2:4">
      <c r="B2520" s="15" t="s">
        <v>1499</v>
      </c>
      <c r="C2520" s="14">
        <v>1.6604000000000001</v>
      </c>
      <c r="D2520" s="14">
        <v>10.66</v>
      </c>
    </row>
    <row r="2521" spans="2:4">
      <c r="B2521" s="15" t="s">
        <v>1500</v>
      </c>
      <c r="C2521" s="14">
        <v>1.6686000000000001</v>
      </c>
      <c r="D2521" s="14">
        <v>10.66</v>
      </c>
    </row>
    <row r="2522" spans="2:4">
      <c r="B2522" s="15" t="s">
        <v>1501</v>
      </c>
      <c r="C2522" s="14">
        <v>1.6868000000000001</v>
      </c>
      <c r="D2522" s="14">
        <v>10.66</v>
      </c>
    </row>
    <row r="2523" spans="2:4">
      <c r="B2523" s="15" t="s">
        <v>1502</v>
      </c>
      <c r="C2523" s="14">
        <v>1.6735</v>
      </c>
      <c r="D2523" s="14">
        <v>10.66</v>
      </c>
    </row>
    <row r="2524" spans="2:4">
      <c r="B2524" s="15" t="s">
        <v>1503</v>
      </c>
      <c r="C2524" s="14">
        <v>1.6897</v>
      </c>
      <c r="D2524" s="14">
        <v>10.66</v>
      </c>
    </row>
    <row r="2525" spans="2:4">
      <c r="B2525" s="15" t="s">
        <v>1504</v>
      </c>
      <c r="C2525" s="14">
        <v>1.6997</v>
      </c>
      <c r="D2525" s="14">
        <v>10.66</v>
      </c>
    </row>
    <row r="2526" spans="2:4">
      <c r="B2526" s="15" t="s">
        <v>1505</v>
      </c>
      <c r="C2526" s="14">
        <v>1.7025999999999999</v>
      </c>
      <c r="D2526" s="14">
        <v>10.66</v>
      </c>
    </row>
    <row r="2527" spans="2:4">
      <c r="B2527" s="15" t="s">
        <v>1506</v>
      </c>
      <c r="C2527" s="14">
        <v>1.7044999999999999</v>
      </c>
      <c r="D2527" s="14">
        <v>10.66</v>
      </c>
    </row>
    <row r="2528" spans="2:4">
      <c r="B2528" s="15" t="s">
        <v>1507</v>
      </c>
      <c r="C2528" s="14">
        <v>1.7077</v>
      </c>
      <c r="D2528" s="14">
        <v>10.66</v>
      </c>
    </row>
    <row r="2529" spans="2:4">
      <c r="B2529" s="15" t="s">
        <v>1508</v>
      </c>
      <c r="C2529" s="14">
        <v>1.7112000000000001</v>
      </c>
      <c r="D2529" s="14">
        <v>10.66</v>
      </c>
    </row>
    <row r="2530" spans="2:4">
      <c r="B2530" s="15" t="s">
        <v>1509</v>
      </c>
      <c r="C2530" s="14">
        <v>1.7014</v>
      </c>
      <c r="D2530" s="14">
        <v>10.66</v>
      </c>
    </row>
    <row r="2531" spans="2:4">
      <c r="B2531" s="13">
        <v>40189</v>
      </c>
      <c r="C2531" s="14">
        <v>1.7043999999999999</v>
      </c>
      <c r="D2531" s="14">
        <v>10.66</v>
      </c>
    </row>
    <row r="2532" spans="2:4">
      <c r="B2532" s="13">
        <v>40248</v>
      </c>
      <c r="C2532" s="14">
        <v>1.6937</v>
      </c>
      <c r="D2532" s="14">
        <v>10.66</v>
      </c>
    </row>
    <row r="2533" spans="2:4">
      <c r="B2533" s="13">
        <v>40279</v>
      </c>
      <c r="C2533" s="14">
        <v>1.6819</v>
      </c>
      <c r="D2533" s="14">
        <v>10.66</v>
      </c>
    </row>
    <row r="2534" spans="2:4">
      <c r="B2534" s="13">
        <v>40309</v>
      </c>
      <c r="C2534" s="14">
        <v>1.6800999999999999</v>
      </c>
      <c r="D2534" s="14">
        <v>10.66</v>
      </c>
    </row>
    <row r="2535" spans="2:4">
      <c r="B2535" s="13">
        <v>40401</v>
      </c>
      <c r="C2535" s="14">
        <v>1.6970000000000001</v>
      </c>
      <c r="D2535" s="14">
        <v>10.66</v>
      </c>
    </row>
    <row r="2536" spans="2:4">
      <c r="B2536" s="13">
        <v>40432</v>
      </c>
      <c r="C2536" s="14">
        <v>1.6970000000000001</v>
      </c>
      <c r="D2536" s="14">
        <v>10.66</v>
      </c>
    </row>
    <row r="2537" spans="2:4">
      <c r="B2537" s="13">
        <v>40462</v>
      </c>
      <c r="C2537" s="14">
        <v>1.7070000000000001</v>
      </c>
      <c r="D2537" s="14">
        <v>10.66</v>
      </c>
    </row>
    <row r="2538" spans="2:4">
      <c r="B2538" s="13">
        <v>40493</v>
      </c>
      <c r="C2538" s="14">
        <v>1.7178</v>
      </c>
      <c r="D2538" s="14">
        <v>10.66</v>
      </c>
    </row>
    <row r="2539" spans="2:4">
      <c r="B2539" s="13">
        <v>40523</v>
      </c>
      <c r="C2539" s="14">
        <v>1.7198</v>
      </c>
      <c r="D2539" s="14">
        <v>10.66</v>
      </c>
    </row>
    <row r="2540" spans="2:4">
      <c r="B2540" s="15" t="s">
        <v>1510</v>
      </c>
      <c r="C2540" s="14">
        <v>1.7295</v>
      </c>
      <c r="D2540" s="14">
        <v>10.66</v>
      </c>
    </row>
    <row r="2541" spans="2:4">
      <c r="B2541" s="15" t="s">
        <v>1511</v>
      </c>
      <c r="C2541" s="14">
        <v>1.7298</v>
      </c>
      <c r="D2541" s="14">
        <v>10.66</v>
      </c>
    </row>
    <row r="2542" spans="2:4">
      <c r="B2542" s="15" t="s">
        <v>1512</v>
      </c>
      <c r="C2542" s="14">
        <v>1.7142999999999999</v>
      </c>
      <c r="D2542" s="14">
        <v>10.66</v>
      </c>
    </row>
    <row r="2543" spans="2:4">
      <c r="B2543" s="15" t="s">
        <v>1513</v>
      </c>
      <c r="C2543" s="14">
        <v>1.7189000000000001</v>
      </c>
      <c r="D2543" s="14">
        <v>10.66</v>
      </c>
    </row>
    <row r="2544" spans="2:4">
      <c r="B2544" s="15" t="s">
        <v>1514</v>
      </c>
      <c r="C2544" s="14">
        <v>1.7235</v>
      </c>
      <c r="D2544" s="14">
        <v>10.66</v>
      </c>
    </row>
    <row r="2545" spans="2:4">
      <c r="B2545" s="15" t="s">
        <v>1515</v>
      </c>
      <c r="C2545" s="14">
        <v>1.7336</v>
      </c>
      <c r="D2545" s="14">
        <v>10.66</v>
      </c>
    </row>
    <row r="2546" spans="2:4">
      <c r="B2546" s="15" t="s">
        <v>1516</v>
      </c>
      <c r="C2546" s="14">
        <v>1.7246999999999999</v>
      </c>
      <c r="D2546" s="14">
        <v>10.66</v>
      </c>
    </row>
    <row r="2547" spans="2:4">
      <c r="B2547" s="15" t="s">
        <v>1517</v>
      </c>
      <c r="C2547" s="14">
        <v>1.7205999999999999</v>
      </c>
      <c r="D2547" s="14">
        <v>10.66</v>
      </c>
    </row>
    <row r="2548" spans="2:4">
      <c r="B2548" s="15" t="s">
        <v>1518</v>
      </c>
      <c r="C2548" s="14">
        <v>1.7298</v>
      </c>
      <c r="D2548" s="14">
        <v>10.66</v>
      </c>
    </row>
    <row r="2549" spans="2:4">
      <c r="B2549" s="15" t="s">
        <v>1519</v>
      </c>
      <c r="C2549" s="14">
        <v>1.7271000000000001</v>
      </c>
      <c r="D2549" s="14">
        <v>10.66</v>
      </c>
    </row>
    <row r="2550" spans="2:4">
      <c r="B2550" s="15" t="s">
        <v>1520</v>
      </c>
      <c r="C2550" s="14">
        <v>1.7161</v>
      </c>
      <c r="D2550" s="14">
        <v>10.66</v>
      </c>
    </row>
    <row r="2551" spans="2:4">
      <c r="B2551" s="13">
        <v>40190</v>
      </c>
      <c r="C2551" s="14">
        <v>1.7052</v>
      </c>
      <c r="D2551" s="14">
        <v>10.66</v>
      </c>
    </row>
    <row r="2552" spans="2:4">
      <c r="B2552" s="13">
        <v>40221</v>
      </c>
      <c r="C2552" s="14">
        <v>1.7029000000000001</v>
      </c>
      <c r="D2552" s="14">
        <v>10.66</v>
      </c>
    </row>
    <row r="2553" spans="2:4">
      <c r="B2553" s="13">
        <v>40249</v>
      </c>
      <c r="C2553" s="14">
        <v>1.6917</v>
      </c>
      <c r="D2553" s="14">
        <v>10.66</v>
      </c>
    </row>
    <row r="2554" spans="2:4">
      <c r="B2554" s="13">
        <v>40341</v>
      </c>
      <c r="C2554" s="14">
        <v>1.6836</v>
      </c>
      <c r="D2554" s="14">
        <v>10.66</v>
      </c>
    </row>
    <row r="2555" spans="2:4">
      <c r="B2555" s="13">
        <v>40371</v>
      </c>
      <c r="C2555" s="14">
        <v>1.6738999999999999</v>
      </c>
      <c r="D2555" s="14">
        <v>10.66</v>
      </c>
    </row>
    <row r="2556" spans="2:4">
      <c r="B2556" s="13">
        <v>40402</v>
      </c>
      <c r="C2556" s="14">
        <v>1.6892</v>
      </c>
      <c r="D2556" s="14">
        <v>10.66</v>
      </c>
    </row>
    <row r="2557" spans="2:4">
      <c r="B2557" s="13">
        <v>40433</v>
      </c>
      <c r="C2557" s="14">
        <v>1.7023999999999999</v>
      </c>
      <c r="D2557" s="14">
        <v>10.66</v>
      </c>
    </row>
    <row r="2558" spans="2:4">
      <c r="B2558" s="13">
        <v>40463</v>
      </c>
      <c r="C2558" s="14">
        <v>1.7117</v>
      </c>
      <c r="D2558" s="14">
        <v>10.66</v>
      </c>
    </row>
    <row r="2559" spans="2:4">
      <c r="B2559" s="15" t="s">
        <v>1521</v>
      </c>
      <c r="C2559" s="14">
        <v>1.7027000000000001</v>
      </c>
      <c r="D2559" s="14">
        <v>10.66</v>
      </c>
    </row>
    <row r="2560" spans="2:4">
      <c r="B2560" s="15" t="s">
        <v>1522</v>
      </c>
      <c r="C2560" s="14">
        <v>1.6949000000000001</v>
      </c>
      <c r="D2560" s="14">
        <v>10.66</v>
      </c>
    </row>
    <row r="2561" spans="1:8">
      <c r="B2561" s="15" t="s">
        <v>1523</v>
      </c>
      <c r="C2561" s="14">
        <v>1.6988000000000001</v>
      </c>
      <c r="D2561" s="14">
        <v>10.66</v>
      </c>
    </row>
    <row r="2562" spans="1:8">
      <c r="B2562" s="15" t="s">
        <v>1524</v>
      </c>
      <c r="C2562" s="14">
        <v>1.7028000000000001</v>
      </c>
      <c r="D2562" s="14">
        <v>10.67</v>
      </c>
    </row>
    <row r="2563" spans="1:8">
      <c r="B2563" s="15" t="s">
        <v>1525</v>
      </c>
      <c r="C2563" s="14">
        <v>1.7098</v>
      </c>
      <c r="D2563" s="14">
        <v>10.66</v>
      </c>
    </row>
    <row r="2564" spans="1:8">
      <c r="B2564" s="15" t="s">
        <v>1526</v>
      </c>
      <c r="C2564" s="14">
        <v>1.7081999999999999</v>
      </c>
      <c r="D2564" s="14">
        <v>10.66</v>
      </c>
    </row>
    <row r="2565" spans="1:8">
      <c r="B2565" s="15" t="s">
        <v>1527</v>
      </c>
      <c r="C2565" s="14">
        <v>1.6974</v>
      </c>
      <c r="D2565" s="14">
        <v>10.66</v>
      </c>
    </row>
    <row r="2566" spans="1:8">
      <c r="B2566" s="15" t="s">
        <v>1528</v>
      </c>
      <c r="C2566" s="14">
        <v>1.6946000000000001</v>
      </c>
      <c r="D2566" s="14">
        <v>10.66</v>
      </c>
    </row>
    <row r="2567" spans="1:8">
      <c r="B2567" s="15" t="s">
        <v>1529</v>
      </c>
      <c r="C2567" s="14">
        <v>1.6983999999999999</v>
      </c>
      <c r="D2567" s="14">
        <v>10.66</v>
      </c>
    </row>
    <row r="2568" spans="1:8">
      <c r="B2568" s="15" t="s">
        <v>1530</v>
      </c>
      <c r="C2568" s="14">
        <v>1.6902999999999999</v>
      </c>
      <c r="D2568" s="14">
        <v>10.66</v>
      </c>
    </row>
    <row r="2569" spans="1:8">
      <c r="B2569" s="15" t="s">
        <v>1531</v>
      </c>
      <c r="C2569" s="14">
        <v>1.6921999999999999</v>
      </c>
      <c r="D2569" s="14">
        <v>10.66</v>
      </c>
    </row>
    <row r="2570" spans="1:8">
      <c r="B2570" s="15" t="s">
        <v>1532</v>
      </c>
      <c r="C2570" s="14">
        <v>1.6866000000000001</v>
      </c>
      <c r="D2570" s="14">
        <v>10.66</v>
      </c>
    </row>
    <row r="2571" spans="1:8">
      <c r="B2571" s="15" t="s">
        <v>1533</v>
      </c>
      <c r="C2571" s="14">
        <v>1.6788000000000001</v>
      </c>
      <c r="D2571" s="14">
        <v>10.66</v>
      </c>
    </row>
    <row r="2572" spans="1:8">
      <c r="B2572" s="15" t="s">
        <v>1534</v>
      </c>
      <c r="C2572" s="14">
        <v>1.6661999999999999</v>
      </c>
      <c r="D2572" s="14">
        <v>10.67</v>
      </c>
    </row>
    <row r="2573" spans="1:8">
      <c r="A2573" s="5">
        <v>0</v>
      </c>
      <c r="B2573" s="15" t="s">
        <v>1535</v>
      </c>
      <c r="C2573" s="14">
        <v>1.6661999999999999</v>
      </c>
      <c r="D2573" s="14">
        <v>10.67</v>
      </c>
      <c r="E2573" s="72" t="s">
        <v>1984</v>
      </c>
      <c r="F2573" s="72"/>
      <c r="G2573" s="72"/>
      <c r="H2573" s="72"/>
    </row>
    <row r="2574" spans="1:8">
      <c r="B2574" s="1"/>
      <c r="C2574" s="3"/>
      <c r="D2574" s="3"/>
      <c r="E2574" s="62" t="s">
        <v>1968</v>
      </c>
      <c r="F2574" s="62"/>
      <c r="G2574" s="62" t="s">
        <v>1969</v>
      </c>
      <c r="H2574" s="62"/>
    </row>
    <row r="2575" spans="1:8">
      <c r="A2575" s="5">
        <v>0</v>
      </c>
      <c r="B2575" s="16">
        <v>40603</v>
      </c>
      <c r="C2575" s="17">
        <v>1.651</v>
      </c>
      <c r="D2575" s="17">
        <v>10.67</v>
      </c>
      <c r="E2575" s="49" t="s">
        <v>1970</v>
      </c>
      <c r="F2575" s="50">
        <f>AVERAGE(C2575:C2825)</f>
        <v>1.6746342629482063</v>
      </c>
      <c r="G2575" s="49" t="s">
        <v>1970</v>
      </c>
      <c r="H2575" s="50">
        <f>AVERAGE(D2575:D2825)</f>
        <v>11.670956175298844</v>
      </c>
    </row>
    <row r="2576" spans="1:8">
      <c r="B2576" s="16">
        <v>40634</v>
      </c>
      <c r="C2576" s="17">
        <v>1.6556</v>
      </c>
      <c r="D2576" s="17">
        <v>10.66</v>
      </c>
      <c r="E2576" s="49" t="s">
        <v>1971</v>
      </c>
      <c r="F2576" s="50">
        <f>MEDIAN(C2575:C2825)</f>
        <v>1.6614</v>
      </c>
      <c r="G2576" s="49" t="s">
        <v>1971</v>
      </c>
      <c r="H2576" s="50">
        <f>MEDIAN(D2575:D2825)</f>
        <v>11.67</v>
      </c>
    </row>
    <row r="2577" spans="2:8">
      <c r="B2577" s="16">
        <v>40664</v>
      </c>
      <c r="C2577" s="17">
        <v>1.6713</v>
      </c>
      <c r="D2577" s="17">
        <v>10.67</v>
      </c>
      <c r="E2577" s="49" t="s">
        <v>1972</v>
      </c>
      <c r="F2577" s="50">
        <f>MIN(C2575:C2825)</f>
        <v>1.5345</v>
      </c>
      <c r="G2577" s="49" t="s">
        <v>1972</v>
      </c>
      <c r="H2577" s="50">
        <f>MIN(D2575:D2825)</f>
        <v>10.66</v>
      </c>
    </row>
    <row r="2578" spans="2:8">
      <c r="B2578" s="16">
        <v>40695</v>
      </c>
      <c r="C2578" s="17">
        <v>1.6857</v>
      </c>
      <c r="D2578" s="17">
        <v>10.66</v>
      </c>
      <c r="E2578" s="49" t="s">
        <v>1973</v>
      </c>
      <c r="F2578" s="50">
        <f>MAX(C2575:C2825)</f>
        <v>1.9016</v>
      </c>
      <c r="G2578" s="49" t="s">
        <v>1973</v>
      </c>
      <c r="H2578" s="50">
        <f>MAX(D2575:D2825)</f>
        <v>12.42</v>
      </c>
    </row>
    <row r="2579" spans="2:8">
      <c r="B2579" s="16">
        <v>40725</v>
      </c>
      <c r="C2579" s="17">
        <v>1.6860999999999999</v>
      </c>
      <c r="D2579" s="17">
        <v>10.67</v>
      </c>
      <c r="E2579" s="49" t="s">
        <v>1974</v>
      </c>
      <c r="F2579" s="51">
        <f>_xlfn.STDEV.P(C2575:C2825)</f>
        <v>9.4684044212532542E-2</v>
      </c>
      <c r="G2579" s="49" t="s">
        <v>1974</v>
      </c>
      <c r="H2579" s="51">
        <f>_xlfn.STDEV.P(D2575:D2825)</f>
        <v>0.50391681204131533</v>
      </c>
    </row>
    <row r="2580" spans="2:8">
      <c r="B2580" s="16">
        <v>40817</v>
      </c>
      <c r="C2580" s="17">
        <v>1.6912</v>
      </c>
      <c r="D2580" s="17">
        <v>10.66</v>
      </c>
    </row>
    <row r="2581" spans="2:8">
      <c r="B2581" s="16">
        <v>40848</v>
      </c>
      <c r="C2581" s="17">
        <v>1.6887000000000001</v>
      </c>
      <c r="D2581" s="17">
        <v>10.66</v>
      </c>
    </row>
    <row r="2582" spans="2:8">
      <c r="B2582" s="16">
        <v>40878</v>
      </c>
      <c r="C2582" s="17">
        <v>1.6773</v>
      </c>
      <c r="D2582" s="17">
        <v>10.66</v>
      </c>
    </row>
    <row r="2583" spans="2:8">
      <c r="B2583" s="18" t="s">
        <v>1536</v>
      </c>
      <c r="C2583" s="17">
        <v>1.6700999999999999</v>
      </c>
      <c r="D2583" s="17">
        <v>10.66</v>
      </c>
    </row>
    <row r="2584" spans="2:8">
      <c r="B2584" s="18" t="s">
        <v>1537</v>
      </c>
      <c r="C2584" s="17">
        <v>1.6842999999999999</v>
      </c>
      <c r="D2584" s="17">
        <v>10.66</v>
      </c>
    </row>
    <row r="2585" spans="2:8">
      <c r="B2585" s="18" t="s">
        <v>1538</v>
      </c>
      <c r="C2585" s="17">
        <v>1.6818</v>
      </c>
      <c r="D2585" s="17">
        <v>10.66</v>
      </c>
    </row>
    <row r="2586" spans="2:8">
      <c r="B2586" s="18" t="s">
        <v>1539</v>
      </c>
      <c r="C2586" s="17">
        <v>1.6745000000000001</v>
      </c>
      <c r="D2586" s="17">
        <v>10.66</v>
      </c>
    </row>
    <row r="2587" spans="2:8">
      <c r="B2587" s="18" t="s">
        <v>1540</v>
      </c>
      <c r="C2587" s="17">
        <v>1.6714</v>
      </c>
      <c r="D2587" s="17">
        <v>10.66</v>
      </c>
    </row>
    <row r="2588" spans="2:8">
      <c r="B2588" s="18" t="s">
        <v>1541</v>
      </c>
      <c r="C2588" s="17">
        <v>1.6715</v>
      </c>
      <c r="D2588" s="17">
        <v>11.16</v>
      </c>
    </row>
    <row r="2589" spans="2:8">
      <c r="B2589" s="18" t="s">
        <v>1542</v>
      </c>
      <c r="C2589" s="17">
        <v>1.6722999999999999</v>
      </c>
      <c r="D2589" s="17">
        <v>11.16</v>
      </c>
    </row>
    <row r="2590" spans="2:8">
      <c r="B2590" s="18" t="s">
        <v>1543</v>
      </c>
      <c r="C2590" s="17">
        <v>1.6731</v>
      </c>
      <c r="D2590" s="17">
        <v>11.16</v>
      </c>
    </row>
    <row r="2591" spans="2:8">
      <c r="B2591" s="18" t="s">
        <v>1544</v>
      </c>
      <c r="C2591" s="17">
        <v>1.6745000000000001</v>
      </c>
      <c r="D2591" s="17">
        <v>11.16</v>
      </c>
    </row>
    <row r="2592" spans="2:8">
      <c r="B2592" s="18" t="s">
        <v>1545</v>
      </c>
      <c r="C2592" s="17">
        <v>1.6692</v>
      </c>
      <c r="D2592" s="17">
        <v>11.16</v>
      </c>
    </row>
    <row r="2593" spans="2:4">
      <c r="B2593" s="18" t="s">
        <v>1546</v>
      </c>
      <c r="C2593" s="17">
        <v>1.6719999999999999</v>
      </c>
      <c r="D2593" s="17">
        <v>11.17</v>
      </c>
    </row>
    <row r="2594" spans="2:4">
      <c r="B2594" s="18" t="s">
        <v>1547</v>
      </c>
      <c r="C2594" s="17">
        <v>1.6781999999999999</v>
      </c>
      <c r="D2594" s="17">
        <v>11.17</v>
      </c>
    </row>
    <row r="2595" spans="2:4">
      <c r="B2595" s="18" t="s">
        <v>1548</v>
      </c>
      <c r="C2595" s="17">
        <v>1.6734</v>
      </c>
      <c r="D2595" s="17">
        <v>11.17</v>
      </c>
    </row>
    <row r="2596" spans="2:4">
      <c r="B2596" s="16">
        <v>40545</v>
      </c>
      <c r="C2596" s="17">
        <v>1.6631</v>
      </c>
      <c r="D2596" s="17">
        <v>11.16</v>
      </c>
    </row>
    <row r="2597" spans="2:4">
      <c r="B2597" s="16">
        <v>40576</v>
      </c>
      <c r="C2597" s="17">
        <v>1.6671</v>
      </c>
      <c r="D2597" s="17">
        <v>11.17</v>
      </c>
    </row>
    <row r="2598" spans="2:4">
      <c r="B2598" s="16">
        <v>40604</v>
      </c>
      <c r="C2598" s="17">
        <v>1.6697</v>
      </c>
      <c r="D2598" s="17">
        <v>11.17</v>
      </c>
    </row>
    <row r="2599" spans="2:4">
      <c r="B2599" s="16">
        <v>40635</v>
      </c>
      <c r="C2599" s="17">
        <v>1.6738</v>
      </c>
      <c r="D2599" s="17">
        <v>11.17</v>
      </c>
    </row>
    <row r="2600" spans="2:4">
      <c r="B2600" s="16">
        <v>40726</v>
      </c>
      <c r="C2600" s="17">
        <v>1.6776</v>
      </c>
      <c r="D2600" s="17">
        <v>11.17</v>
      </c>
    </row>
    <row r="2601" spans="2:4">
      <c r="B2601" s="16">
        <v>40757</v>
      </c>
      <c r="C2601" s="17">
        <v>1.6711</v>
      </c>
      <c r="D2601" s="17">
        <v>11.17</v>
      </c>
    </row>
    <row r="2602" spans="2:4">
      <c r="B2602" s="16">
        <v>40788</v>
      </c>
      <c r="C2602" s="17">
        <v>1.6642999999999999</v>
      </c>
      <c r="D2602" s="17">
        <v>11.17</v>
      </c>
    </row>
    <row r="2603" spans="2:4">
      <c r="B2603" s="16">
        <v>40818</v>
      </c>
      <c r="C2603" s="17">
        <v>1.6679999999999999</v>
      </c>
      <c r="D2603" s="17">
        <v>11.17</v>
      </c>
    </row>
    <row r="2604" spans="2:4">
      <c r="B2604" s="16">
        <v>40849</v>
      </c>
      <c r="C2604" s="17">
        <v>1.6678999999999999</v>
      </c>
      <c r="D2604" s="17">
        <v>11.17</v>
      </c>
    </row>
    <row r="2605" spans="2:4">
      <c r="B2605" s="18" t="s">
        <v>1549</v>
      </c>
      <c r="C2605" s="17">
        <v>1.6680999999999999</v>
      </c>
      <c r="D2605" s="17">
        <v>11.17</v>
      </c>
    </row>
    <row r="2606" spans="2:4">
      <c r="B2606" s="18" t="s">
        <v>1550</v>
      </c>
      <c r="C2606" s="17">
        <v>1.6681999999999999</v>
      </c>
      <c r="D2606" s="17">
        <v>11.17</v>
      </c>
    </row>
    <row r="2607" spans="2:4">
      <c r="B2607" s="18" t="s">
        <v>1551</v>
      </c>
      <c r="C2607" s="17">
        <v>1.6704000000000001</v>
      </c>
      <c r="D2607" s="17">
        <v>11.17</v>
      </c>
    </row>
    <row r="2608" spans="2:4">
      <c r="B2608" s="18" t="s">
        <v>1552</v>
      </c>
      <c r="C2608" s="17">
        <v>1.6660999999999999</v>
      </c>
      <c r="D2608" s="17">
        <v>11.17</v>
      </c>
    </row>
    <row r="2609" spans="2:4">
      <c r="B2609" s="18" t="s">
        <v>1553</v>
      </c>
      <c r="C2609" s="17">
        <v>1.6677</v>
      </c>
      <c r="D2609" s="17">
        <v>11.17</v>
      </c>
    </row>
    <row r="2610" spans="2:4">
      <c r="B2610" s="18" t="s">
        <v>1554</v>
      </c>
      <c r="C2610" s="17">
        <v>1.6667000000000001</v>
      </c>
      <c r="D2610" s="17">
        <v>11.17</v>
      </c>
    </row>
    <row r="2611" spans="2:4">
      <c r="B2611" s="18" t="s">
        <v>1555</v>
      </c>
      <c r="C2611" s="17">
        <v>1.6694</v>
      </c>
      <c r="D2611" s="17">
        <v>11.17</v>
      </c>
    </row>
    <row r="2612" spans="2:4">
      <c r="B2612" s="18" t="s">
        <v>1556</v>
      </c>
      <c r="C2612" s="17">
        <v>1.6719999999999999</v>
      </c>
      <c r="D2612" s="17">
        <v>11.17</v>
      </c>
    </row>
    <row r="2613" spans="2:4">
      <c r="B2613" s="18" t="s">
        <v>1557</v>
      </c>
      <c r="C2613" s="17">
        <v>1.6649</v>
      </c>
      <c r="D2613" s="17">
        <v>11.17</v>
      </c>
    </row>
    <row r="2614" spans="2:4">
      <c r="B2614" s="18" t="s">
        <v>1558</v>
      </c>
      <c r="C2614" s="17">
        <v>1.6625000000000001</v>
      </c>
      <c r="D2614" s="17">
        <v>11.17</v>
      </c>
    </row>
    <row r="2615" spans="2:4">
      <c r="B2615" s="18" t="s">
        <v>1559</v>
      </c>
      <c r="C2615" s="17">
        <v>1.6612</v>
      </c>
      <c r="D2615" s="17">
        <v>11.17</v>
      </c>
    </row>
    <row r="2616" spans="2:4">
      <c r="B2616" s="16">
        <v>40546</v>
      </c>
      <c r="C2616" s="17">
        <v>1.6627000000000001</v>
      </c>
      <c r="D2616" s="17">
        <v>11.17</v>
      </c>
    </row>
    <row r="2617" spans="2:4">
      <c r="B2617" s="16">
        <v>40577</v>
      </c>
      <c r="C2617" s="17">
        <v>1.661</v>
      </c>
      <c r="D2617" s="17">
        <v>11.17</v>
      </c>
    </row>
    <row r="2618" spans="2:4">
      <c r="B2618" s="16">
        <v>40605</v>
      </c>
      <c r="C2618" s="17">
        <v>1.6545000000000001</v>
      </c>
      <c r="D2618" s="17">
        <v>11.67</v>
      </c>
    </row>
    <row r="2619" spans="2:4">
      <c r="B2619" s="16">
        <v>40636</v>
      </c>
      <c r="C2619" s="17">
        <v>1.6462000000000001</v>
      </c>
      <c r="D2619" s="17">
        <v>11.67</v>
      </c>
    </row>
    <row r="2620" spans="2:4">
      <c r="B2620" s="16">
        <v>40789</v>
      </c>
      <c r="C2620" s="17">
        <v>1.6558999999999999</v>
      </c>
      <c r="D2620" s="17">
        <v>11.67</v>
      </c>
    </row>
    <row r="2621" spans="2:4">
      <c r="B2621" s="16">
        <v>40819</v>
      </c>
      <c r="C2621" s="17">
        <v>1.6612</v>
      </c>
      <c r="D2621" s="17">
        <v>11.67</v>
      </c>
    </row>
    <row r="2622" spans="2:4">
      <c r="B2622" s="16">
        <v>40850</v>
      </c>
      <c r="C2622" s="17">
        <v>1.6649</v>
      </c>
      <c r="D2622" s="17">
        <v>11.67</v>
      </c>
    </row>
    <row r="2623" spans="2:4">
      <c r="B2623" s="18" t="s">
        <v>1560</v>
      </c>
      <c r="C2623" s="17">
        <v>1.6631</v>
      </c>
      <c r="D2623" s="17">
        <v>11.67</v>
      </c>
    </row>
    <row r="2624" spans="2:4">
      <c r="B2624" s="18" t="s">
        <v>1561</v>
      </c>
      <c r="C2624" s="17">
        <v>1.6692</v>
      </c>
      <c r="D2624" s="17">
        <v>11.67</v>
      </c>
    </row>
    <row r="2625" spans="2:4">
      <c r="B2625" s="18" t="s">
        <v>1562</v>
      </c>
      <c r="C2625" s="17">
        <v>1.6674</v>
      </c>
      <c r="D2625" s="17">
        <v>11.67</v>
      </c>
    </row>
    <row r="2626" spans="2:4">
      <c r="B2626" s="18" t="s">
        <v>1563</v>
      </c>
      <c r="C2626" s="17">
        <v>1.6757</v>
      </c>
      <c r="D2626" s="17">
        <v>11.67</v>
      </c>
    </row>
    <row r="2627" spans="2:4">
      <c r="B2627" s="18" t="s">
        <v>1564</v>
      </c>
      <c r="C2627" s="17">
        <v>1.6719999999999999</v>
      </c>
      <c r="D2627" s="17">
        <v>11.67</v>
      </c>
    </row>
    <row r="2628" spans="2:4">
      <c r="B2628" s="18" t="s">
        <v>1565</v>
      </c>
      <c r="C2628" s="17">
        <v>1.6652</v>
      </c>
      <c r="D2628" s="17">
        <v>11.67</v>
      </c>
    </row>
    <row r="2629" spans="2:4">
      <c r="B2629" s="18" t="s">
        <v>1566</v>
      </c>
      <c r="C2629" s="17">
        <v>1.6637999999999999</v>
      </c>
      <c r="D2629" s="17">
        <v>11.67</v>
      </c>
    </row>
    <row r="2630" spans="2:4">
      <c r="B2630" s="18" t="s">
        <v>1567</v>
      </c>
      <c r="C2630" s="17">
        <v>1.6601999999999999</v>
      </c>
      <c r="D2630" s="17">
        <v>11.67</v>
      </c>
    </row>
    <row r="2631" spans="2:4">
      <c r="B2631" s="18" t="s">
        <v>1568</v>
      </c>
      <c r="C2631" s="17">
        <v>1.6593</v>
      </c>
      <c r="D2631" s="17">
        <v>11.67</v>
      </c>
    </row>
    <row r="2632" spans="2:4">
      <c r="B2632" s="18" t="s">
        <v>1569</v>
      </c>
      <c r="C2632" s="17">
        <v>1.6580999999999999</v>
      </c>
      <c r="D2632" s="17">
        <v>11.67</v>
      </c>
    </row>
    <row r="2633" spans="2:4">
      <c r="B2633" s="18" t="s">
        <v>1570</v>
      </c>
      <c r="C2633" s="17">
        <v>1.6614</v>
      </c>
      <c r="D2633" s="17">
        <v>11.67</v>
      </c>
    </row>
    <row r="2634" spans="2:4">
      <c r="B2634" s="18" t="s">
        <v>1571</v>
      </c>
      <c r="C2634" s="17">
        <v>1.6546000000000001</v>
      </c>
      <c r="D2634" s="17">
        <v>11.67</v>
      </c>
    </row>
    <row r="2635" spans="2:4">
      <c r="B2635" s="18" t="s">
        <v>1572</v>
      </c>
      <c r="C2635" s="17">
        <v>1.6359999999999999</v>
      </c>
      <c r="D2635" s="17">
        <v>11.67</v>
      </c>
    </row>
    <row r="2636" spans="2:4">
      <c r="B2636" s="18" t="s">
        <v>1573</v>
      </c>
      <c r="C2636" s="17">
        <v>1.6287</v>
      </c>
      <c r="D2636" s="17">
        <v>11.67</v>
      </c>
    </row>
    <row r="2637" spans="2:4">
      <c r="B2637" s="16">
        <v>40547</v>
      </c>
      <c r="C2637" s="17">
        <v>1.6194</v>
      </c>
      <c r="D2637" s="17">
        <v>11.67</v>
      </c>
    </row>
    <row r="2638" spans="2:4">
      <c r="B2638" s="16">
        <v>40637</v>
      </c>
      <c r="C2638" s="17">
        <v>1.611</v>
      </c>
      <c r="D2638" s="17">
        <v>11.67</v>
      </c>
    </row>
    <row r="2639" spans="2:4">
      <c r="B2639" s="16">
        <v>40667</v>
      </c>
      <c r="C2639" s="17">
        <v>1.6087</v>
      </c>
      <c r="D2639" s="17">
        <v>11.67</v>
      </c>
    </row>
    <row r="2640" spans="2:4">
      <c r="B2640" s="16">
        <v>40698</v>
      </c>
      <c r="C2640" s="17">
        <v>1.6096999999999999</v>
      </c>
      <c r="D2640" s="17">
        <v>11.67</v>
      </c>
    </row>
    <row r="2641" spans="2:4">
      <c r="B2641" s="16">
        <v>40728</v>
      </c>
      <c r="C2641" s="17">
        <v>1.5927</v>
      </c>
      <c r="D2641" s="17">
        <v>11.67</v>
      </c>
    </row>
    <row r="2642" spans="2:4">
      <c r="B2642" s="16">
        <v>40759</v>
      </c>
      <c r="C2642" s="17">
        <v>1.5762</v>
      </c>
      <c r="D2642" s="17">
        <v>11.67</v>
      </c>
    </row>
    <row r="2643" spans="2:4">
      <c r="B2643" s="16">
        <v>40851</v>
      </c>
      <c r="C2643" s="17">
        <v>1.5805</v>
      </c>
      <c r="D2643" s="17">
        <v>11.67</v>
      </c>
    </row>
    <row r="2644" spans="2:4">
      <c r="B2644" s="16">
        <v>40881</v>
      </c>
      <c r="C2644" s="17">
        <v>1.587</v>
      </c>
      <c r="D2644" s="17">
        <v>11.67</v>
      </c>
    </row>
    <row r="2645" spans="2:4">
      <c r="B2645" s="18" t="s">
        <v>1574</v>
      </c>
      <c r="C2645" s="17">
        <v>1.5864</v>
      </c>
      <c r="D2645" s="17">
        <v>11.67</v>
      </c>
    </row>
    <row r="2646" spans="2:4">
      <c r="B2646" s="18" t="s">
        <v>1575</v>
      </c>
      <c r="C2646" s="17">
        <v>1.5842000000000001</v>
      </c>
      <c r="D2646" s="17">
        <v>11.67</v>
      </c>
    </row>
    <row r="2647" spans="2:4">
      <c r="B2647" s="18" t="s">
        <v>1576</v>
      </c>
      <c r="C2647" s="17">
        <v>1.5775999999999999</v>
      </c>
      <c r="D2647" s="17">
        <v>11.67</v>
      </c>
    </row>
    <row r="2648" spans="2:4">
      <c r="B2648" s="18" t="s">
        <v>1577</v>
      </c>
      <c r="C2648" s="17">
        <v>1.5911999999999999</v>
      </c>
      <c r="D2648" s="17">
        <v>11.67</v>
      </c>
    </row>
    <row r="2649" spans="2:4">
      <c r="B2649" s="18" t="s">
        <v>1578</v>
      </c>
      <c r="C2649" s="17">
        <v>1.5791999999999999</v>
      </c>
      <c r="D2649" s="17">
        <v>11.67</v>
      </c>
    </row>
    <row r="2650" spans="2:4">
      <c r="B2650" s="18" t="s">
        <v>1579</v>
      </c>
      <c r="C2650" s="17">
        <v>1.5722</v>
      </c>
      <c r="D2650" s="17">
        <v>11.67</v>
      </c>
    </row>
    <row r="2651" spans="2:4">
      <c r="B2651" s="18" t="s">
        <v>1580</v>
      </c>
      <c r="C2651" s="17">
        <v>1.5720000000000001</v>
      </c>
      <c r="D2651" s="17">
        <v>11.92</v>
      </c>
    </row>
    <row r="2652" spans="2:4">
      <c r="B2652" s="18" t="s">
        <v>1581</v>
      </c>
      <c r="C2652" s="17">
        <v>1.5653999999999999</v>
      </c>
      <c r="D2652" s="17">
        <v>11.92</v>
      </c>
    </row>
    <row r="2653" spans="2:4">
      <c r="B2653" s="18" t="s">
        <v>1582</v>
      </c>
      <c r="C2653" s="17">
        <v>1.5705</v>
      </c>
      <c r="D2653" s="17">
        <v>11.92</v>
      </c>
    </row>
    <row r="2654" spans="2:4">
      <c r="B2654" s="18" t="s">
        <v>1583</v>
      </c>
      <c r="C2654" s="17">
        <v>1.5852999999999999</v>
      </c>
      <c r="D2654" s="17">
        <v>11.92</v>
      </c>
    </row>
    <row r="2655" spans="2:4">
      <c r="B2655" s="18" t="s">
        <v>1584</v>
      </c>
      <c r="C2655" s="17">
        <v>1.5732999999999999</v>
      </c>
      <c r="D2655" s="17">
        <v>11.92</v>
      </c>
    </row>
    <row r="2656" spans="2:4">
      <c r="B2656" s="16">
        <v>40579</v>
      </c>
      <c r="C2656" s="17">
        <v>1.5747</v>
      </c>
      <c r="D2656" s="17">
        <v>11.92</v>
      </c>
    </row>
    <row r="2657" spans="2:4">
      <c r="B2657" s="16">
        <v>40607</v>
      </c>
      <c r="C2657" s="17">
        <v>1.589</v>
      </c>
      <c r="D2657" s="17">
        <v>11.92</v>
      </c>
    </row>
    <row r="2658" spans="2:4">
      <c r="B2658" s="16">
        <v>40638</v>
      </c>
      <c r="C2658" s="17">
        <v>1.603</v>
      </c>
      <c r="D2658" s="17">
        <v>11.92</v>
      </c>
    </row>
    <row r="2659" spans="2:4">
      <c r="B2659" s="16">
        <v>40668</v>
      </c>
      <c r="C2659" s="17">
        <v>1.6218999999999999</v>
      </c>
      <c r="D2659" s="17">
        <v>11.92</v>
      </c>
    </row>
    <row r="2660" spans="2:4">
      <c r="B2660" s="16">
        <v>40699</v>
      </c>
      <c r="C2660" s="17">
        <v>1.6111</v>
      </c>
      <c r="D2660" s="17">
        <v>11.92</v>
      </c>
    </row>
    <row r="2661" spans="2:4">
      <c r="B2661" s="16">
        <v>40791</v>
      </c>
      <c r="C2661" s="17">
        <v>1.6198999999999999</v>
      </c>
      <c r="D2661" s="17">
        <v>11.92</v>
      </c>
    </row>
    <row r="2662" spans="2:4">
      <c r="B2662" s="16">
        <v>40821</v>
      </c>
      <c r="C2662" s="17">
        <v>1.6069</v>
      </c>
      <c r="D2662" s="17">
        <v>11.92</v>
      </c>
    </row>
    <row r="2663" spans="2:4">
      <c r="B2663" s="16">
        <v>40852</v>
      </c>
      <c r="C2663" s="17">
        <v>1.6177999999999999</v>
      </c>
      <c r="D2663" s="17">
        <v>11.92</v>
      </c>
    </row>
    <row r="2664" spans="2:4">
      <c r="B2664" s="16">
        <v>40882</v>
      </c>
      <c r="C2664" s="17">
        <v>1.6207</v>
      </c>
      <c r="D2664" s="17">
        <v>11.92</v>
      </c>
    </row>
    <row r="2665" spans="2:4">
      <c r="B2665" s="18" t="s">
        <v>1585</v>
      </c>
      <c r="C2665" s="17">
        <v>1.6328</v>
      </c>
      <c r="D2665" s="17">
        <v>11.92</v>
      </c>
    </row>
    <row r="2666" spans="2:4">
      <c r="B2666" s="18" t="s">
        <v>1586</v>
      </c>
      <c r="C2666" s="17">
        <v>1.6316999999999999</v>
      </c>
      <c r="D2666" s="17">
        <v>11.92</v>
      </c>
    </row>
    <row r="2667" spans="2:4">
      <c r="B2667" s="18" t="s">
        <v>1587</v>
      </c>
      <c r="C2667" s="17">
        <v>1.629</v>
      </c>
      <c r="D2667" s="17">
        <v>11.92</v>
      </c>
    </row>
    <row r="2668" spans="2:4">
      <c r="B2668" s="18" t="s">
        <v>1588</v>
      </c>
      <c r="C2668" s="17">
        <v>1.6166</v>
      </c>
      <c r="D2668" s="17">
        <v>11.92</v>
      </c>
    </row>
    <row r="2669" spans="2:4">
      <c r="B2669" s="18" t="s">
        <v>1589</v>
      </c>
      <c r="C2669" s="17">
        <v>1.6165</v>
      </c>
      <c r="D2669" s="17">
        <v>11.92</v>
      </c>
    </row>
    <row r="2670" spans="2:4">
      <c r="B2670" s="18" t="s">
        <v>1590</v>
      </c>
      <c r="C2670" s="17">
        <v>1.6169</v>
      </c>
      <c r="D2670" s="17">
        <v>11.92</v>
      </c>
    </row>
    <row r="2671" spans="2:4">
      <c r="B2671" s="18" t="s">
        <v>1591</v>
      </c>
      <c r="C2671" s="17">
        <v>1.6338999999999999</v>
      </c>
      <c r="D2671" s="17">
        <v>11.92</v>
      </c>
    </row>
    <row r="2672" spans="2:4">
      <c r="B2672" s="18" t="s">
        <v>1592</v>
      </c>
      <c r="C2672" s="17">
        <v>1.6255999999999999</v>
      </c>
      <c r="D2672" s="17">
        <v>11.92</v>
      </c>
    </row>
    <row r="2673" spans="2:4">
      <c r="B2673" s="18" t="s">
        <v>1593</v>
      </c>
      <c r="C2673" s="17">
        <v>1.6296999999999999</v>
      </c>
      <c r="D2673" s="17">
        <v>11.92</v>
      </c>
    </row>
    <row r="2674" spans="2:4">
      <c r="B2674" s="18" t="s">
        <v>1594</v>
      </c>
      <c r="C2674" s="17">
        <v>1.6195999999999999</v>
      </c>
      <c r="D2674" s="17">
        <v>11.92</v>
      </c>
    </row>
    <row r="2675" spans="2:4">
      <c r="B2675" s="18" t="s">
        <v>1595</v>
      </c>
      <c r="C2675" s="17">
        <v>1.6037999999999999</v>
      </c>
      <c r="D2675" s="17">
        <v>11.92</v>
      </c>
    </row>
    <row r="2676" spans="2:4">
      <c r="B2676" s="18" t="s">
        <v>1596</v>
      </c>
      <c r="C2676" s="17">
        <v>1.5958000000000001</v>
      </c>
      <c r="D2676" s="17">
        <v>11.92</v>
      </c>
    </row>
    <row r="2677" spans="2:4">
      <c r="B2677" s="18" t="s">
        <v>1597</v>
      </c>
      <c r="C2677" s="17">
        <v>1.5799000000000001</v>
      </c>
      <c r="D2677" s="17">
        <v>11.92</v>
      </c>
    </row>
    <row r="2678" spans="2:4">
      <c r="B2678" s="16">
        <v>40549</v>
      </c>
      <c r="C2678" s="17">
        <v>1.5878000000000001</v>
      </c>
      <c r="D2678" s="17">
        <v>11.92</v>
      </c>
    </row>
    <row r="2679" spans="2:4">
      <c r="B2679" s="16">
        <v>40580</v>
      </c>
      <c r="C2679" s="17">
        <v>1.5805</v>
      </c>
      <c r="D2679" s="17">
        <v>11.92</v>
      </c>
    </row>
    <row r="2680" spans="2:4">
      <c r="B2680" s="16">
        <v>40608</v>
      </c>
      <c r="C2680" s="17">
        <v>1.5744</v>
      </c>
      <c r="D2680" s="17">
        <v>11.92</v>
      </c>
    </row>
    <row r="2681" spans="2:4">
      <c r="B2681" s="16">
        <v>40700</v>
      </c>
      <c r="C2681" s="17">
        <v>1.581</v>
      </c>
      <c r="D2681" s="17">
        <v>11.92</v>
      </c>
    </row>
    <row r="2682" spans="2:4">
      <c r="B2682" s="16">
        <v>40730</v>
      </c>
      <c r="C2682" s="17">
        <v>1.5764</v>
      </c>
      <c r="D2682" s="17">
        <v>11.92</v>
      </c>
    </row>
    <row r="2683" spans="2:4">
      <c r="B2683" s="16">
        <v>40761</v>
      </c>
      <c r="C2683" s="17">
        <v>1.5820000000000001</v>
      </c>
      <c r="D2683" s="17">
        <v>11.92</v>
      </c>
    </row>
    <row r="2684" spans="2:4">
      <c r="B2684" s="16">
        <v>40792</v>
      </c>
      <c r="C2684" s="17">
        <v>1.5876999999999999</v>
      </c>
      <c r="D2684" s="17">
        <v>12.17</v>
      </c>
    </row>
    <row r="2685" spans="2:4">
      <c r="B2685" s="16">
        <v>40822</v>
      </c>
      <c r="C2685" s="17">
        <v>1.5938000000000001</v>
      </c>
      <c r="D2685" s="17">
        <v>12.17</v>
      </c>
    </row>
    <row r="2686" spans="2:4">
      <c r="B2686" s="18" t="s">
        <v>1598</v>
      </c>
      <c r="C2686" s="17">
        <v>1.5888</v>
      </c>
      <c r="D2686" s="17">
        <v>12.17</v>
      </c>
    </row>
    <row r="2687" spans="2:4">
      <c r="B2687" s="18" t="s">
        <v>1599</v>
      </c>
      <c r="C2687" s="17">
        <v>1.5821000000000001</v>
      </c>
      <c r="D2687" s="17">
        <v>12.17</v>
      </c>
    </row>
    <row r="2688" spans="2:4">
      <c r="B2688" s="18" t="s">
        <v>1600</v>
      </c>
      <c r="C2688" s="17">
        <v>1.5960000000000001</v>
      </c>
      <c r="D2688" s="17">
        <v>12.17</v>
      </c>
    </row>
    <row r="2689" spans="2:4">
      <c r="B2689" s="18" t="s">
        <v>1601</v>
      </c>
      <c r="C2689" s="17">
        <v>1.6108</v>
      </c>
      <c r="D2689" s="17">
        <v>12.17</v>
      </c>
    </row>
    <row r="2690" spans="2:4">
      <c r="B2690" s="18" t="s">
        <v>1602</v>
      </c>
      <c r="C2690" s="17">
        <v>1.5979000000000001</v>
      </c>
      <c r="D2690" s="17">
        <v>12.17</v>
      </c>
    </row>
    <row r="2691" spans="2:4">
      <c r="B2691" s="18" t="s">
        <v>1603</v>
      </c>
      <c r="C2691" s="17">
        <v>1.5969</v>
      </c>
      <c r="D2691" s="17">
        <v>12.17</v>
      </c>
    </row>
    <row r="2692" spans="2:4">
      <c r="B2692" s="18" t="s">
        <v>1604</v>
      </c>
      <c r="C2692" s="17">
        <v>1.591</v>
      </c>
      <c r="D2692" s="17">
        <v>12.17</v>
      </c>
    </row>
    <row r="2693" spans="2:4">
      <c r="B2693" s="18" t="s">
        <v>1605</v>
      </c>
      <c r="C2693" s="17">
        <v>1.5876999999999999</v>
      </c>
      <c r="D2693" s="17">
        <v>12.17</v>
      </c>
    </row>
    <row r="2694" spans="2:4">
      <c r="B2694" s="18" t="s">
        <v>1606</v>
      </c>
      <c r="C2694" s="17">
        <v>1.5988</v>
      </c>
      <c r="D2694" s="17">
        <v>12.17</v>
      </c>
    </row>
    <row r="2695" spans="2:4">
      <c r="B2695" s="18" t="s">
        <v>1607</v>
      </c>
      <c r="C2695" s="17">
        <v>1.5969</v>
      </c>
      <c r="D2695" s="17">
        <v>12.17</v>
      </c>
    </row>
    <row r="2696" spans="2:4">
      <c r="B2696" s="18" t="s">
        <v>1608</v>
      </c>
      <c r="C2696" s="17">
        <v>1.5832999999999999</v>
      </c>
      <c r="D2696" s="17">
        <v>12.17</v>
      </c>
    </row>
    <row r="2697" spans="2:4">
      <c r="B2697" s="18" t="s">
        <v>1609</v>
      </c>
      <c r="C2697" s="17">
        <v>1.573</v>
      </c>
      <c r="D2697" s="17">
        <v>12.17</v>
      </c>
    </row>
    <row r="2698" spans="2:4">
      <c r="B2698" s="18" t="s">
        <v>1610</v>
      </c>
      <c r="C2698" s="17">
        <v>1.5610999999999999</v>
      </c>
      <c r="D2698" s="17">
        <v>12.17</v>
      </c>
    </row>
    <row r="2699" spans="2:4">
      <c r="B2699" s="16">
        <v>40550</v>
      </c>
      <c r="C2699" s="17">
        <v>1.5599000000000001</v>
      </c>
      <c r="D2699" s="17">
        <v>12.17</v>
      </c>
    </row>
    <row r="2700" spans="2:4">
      <c r="B2700" s="16">
        <v>40640</v>
      </c>
      <c r="C2700" s="17">
        <v>1.5580000000000001</v>
      </c>
      <c r="D2700" s="17">
        <v>12.17</v>
      </c>
    </row>
    <row r="2701" spans="2:4">
      <c r="B2701" s="16">
        <v>40670</v>
      </c>
      <c r="C2701" s="17">
        <v>1.5637000000000001</v>
      </c>
      <c r="D2701" s="17">
        <v>12.17</v>
      </c>
    </row>
    <row r="2702" spans="2:4">
      <c r="B2702" s="16">
        <v>40701</v>
      </c>
      <c r="C2702" s="17">
        <v>1.5662</v>
      </c>
      <c r="D2702" s="17">
        <v>12.17</v>
      </c>
    </row>
    <row r="2703" spans="2:4">
      <c r="B2703" s="16">
        <v>40731</v>
      </c>
      <c r="C2703" s="17">
        <v>1.5581</v>
      </c>
      <c r="D2703" s="17">
        <v>12.17</v>
      </c>
    </row>
    <row r="2704" spans="2:4">
      <c r="B2704" s="16">
        <v>40762</v>
      </c>
      <c r="C2704" s="17">
        <v>1.5633999999999999</v>
      </c>
      <c r="D2704" s="17">
        <v>12.17</v>
      </c>
    </row>
    <row r="2705" spans="2:4">
      <c r="B2705" s="16">
        <v>40854</v>
      </c>
      <c r="C2705" s="17">
        <v>1.5795999999999999</v>
      </c>
      <c r="D2705" s="17">
        <v>12.17</v>
      </c>
    </row>
    <row r="2706" spans="2:4">
      <c r="B2706" s="16">
        <v>40884</v>
      </c>
      <c r="C2706" s="17">
        <v>1.5772999999999999</v>
      </c>
      <c r="D2706" s="17">
        <v>12.17</v>
      </c>
    </row>
    <row r="2707" spans="2:4">
      <c r="B2707" s="18" t="s">
        <v>1611</v>
      </c>
      <c r="C2707" s="17">
        <v>1.5762</v>
      </c>
      <c r="D2707" s="17">
        <v>12.17</v>
      </c>
    </row>
    <row r="2708" spans="2:4">
      <c r="B2708" s="18" t="s">
        <v>1612</v>
      </c>
      <c r="C2708" s="17">
        <v>1.5729</v>
      </c>
      <c r="D2708" s="17">
        <v>12.17</v>
      </c>
    </row>
    <row r="2709" spans="2:4">
      <c r="B2709" s="18" t="s">
        <v>1613</v>
      </c>
      <c r="C2709" s="17">
        <v>1.5743</v>
      </c>
      <c r="D2709" s="17">
        <v>12.17</v>
      </c>
    </row>
    <row r="2710" spans="2:4">
      <c r="B2710" s="18" t="s">
        <v>1614</v>
      </c>
      <c r="C2710" s="17">
        <v>1.5828</v>
      </c>
      <c r="D2710" s="17">
        <v>12.17</v>
      </c>
    </row>
    <row r="2711" spans="2:4">
      <c r="B2711" s="18" t="s">
        <v>1615</v>
      </c>
      <c r="C2711" s="17">
        <v>1.5690999999999999</v>
      </c>
      <c r="D2711" s="17">
        <v>12.17</v>
      </c>
    </row>
    <row r="2712" spans="2:4">
      <c r="B2712" s="18" t="s">
        <v>1616</v>
      </c>
      <c r="C2712" s="17">
        <v>1.5650999999999999</v>
      </c>
      <c r="D2712" s="17">
        <v>12.17</v>
      </c>
    </row>
    <row r="2713" spans="2:4">
      <c r="B2713" s="18" t="s">
        <v>1617</v>
      </c>
      <c r="C2713" s="17">
        <v>1.5567</v>
      </c>
      <c r="D2713" s="17">
        <v>12.42</v>
      </c>
    </row>
    <row r="2714" spans="2:4">
      <c r="B2714" s="18" t="s">
        <v>1618</v>
      </c>
      <c r="C2714" s="17">
        <v>1.5547</v>
      </c>
      <c r="D2714" s="17">
        <v>12.42</v>
      </c>
    </row>
    <row r="2715" spans="2:4">
      <c r="B2715" s="18" t="s">
        <v>1619</v>
      </c>
      <c r="C2715" s="17">
        <v>1.5448999999999999</v>
      </c>
      <c r="D2715" s="17">
        <v>12.42</v>
      </c>
    </row>
    <row r="2716" spans="2:4">
      <c r="B2716" s="18" t="s">
        <v>1620</v>
      </c>
      <c r="C2716" s="17">
        <v>1.5345</v>
      </c>
      <c r="D2716" s="17">
        <v>12.42</v>
      </c>
    </row>
    <row r="2717" spans="2:4">
      <c r="B2717" s="18" t="s">
        <v>1621</v>
      </c>
      <c r="C2717" s="17">
        <v>1.5639000000000001</v>
      </c>
      <c r="D2717" s="17">
        <v>12.42</v>
      </c>
    </row>
    <row r="2718" spans="2:4">
      <c r="B2718" s="18" t="s">
        <v>1622</v>
      </c>
      <c r="C2718" s="17">
        <v>1.5650999999999999</v>
      </c>
      <c r="D2718" s="17">
        <v>12.42</v>
      </c>
    </row>
    <row r="2719" spans="2:4">
      <c r="B2719" s="18" t="s">
        <v>1623</v>
      </c>
      <c r="C2719" s="17">
        <v>1.5563</v>
      </c>
      <c r="D2719" s="17">
        <v>12.42</v>
      </c>
    </row>
    <row r="2720" spans="2:4">
      <c r="B2720" s="16">
        <v>40551</v>
      </c>
      <c r="C2720" s="17">
        <v>1.5550999999999999</v>
      </c>
      <c r="D2720" s="17">
        <v>12.42</v>
      </c>
    </row>
    <row r="2721" spans="2:4">
      <c r="B2721" s="16">
        <v>40582</v>
      </c>
      <c r="C2721" s="17">
        <v>1.5656000000000001</v>
      </c>
      <c r="D2721" s="17">
        <v>12.42</v>
      </c>
    </row>
    <row r="2722" spans="2:4">
      <c r="B2722" s="16">
        <v>40610</v>
      </c>
      <c r="C2722" s="17">
        <v>1.5650999999999999</v>
      </c>
      <c r="D2722" s="17">
        <v>12.42</v>
      </c>
    </row>
    <row r="2723" spans="2:4">
      <c r="B2723" s="16">
        <v>40641</v>
      </c>
      <c r="C2723" s="17">
        <v>1.5751999999999999</v>
      </c>
      <c r="D2723" s="17">
        <v>12.42</v>
      </c>
    </row>
    <row r="2724" spans="2:4">
      <c r="B2724" s="16">
        <v>40671</v>
      </c>
      <c r="C2724" s="17">
        <v>1.5894999999999999</v>
      </c>
      <c r="D2724" s="17">
        <v>12.42</v>
      </c>
    </row>
    <row r="2725" spans="2:4">
      <c r="B2725" s="16">
        <v>40763</v>
      </c>
      <c r="C2725" s="17">
        <v>1.5999000000000001</v>
      </c>
      <c r="D2725" s="17">
        <v>12.42</v>
      </c>
    </row>
    <row r="2726" spans="2:4">
      <c r="B2726" s="16">
        <v>40794</v>
      </c>
      <c r="C2726" s="17">
        <v>1.6334</v>
      </c>
      <c r="D2726" s="17">
        <v>12.42</v>
      </c>
    </row>
    <row r="2727" spans="2:4">
      <c r="B2727" s="16">
        <v>40824</v>
      </c>
      <c r="C2727" s="17">
        <v>1.6183000000000001</v>
      </c>
      <c r="D2727" s="17">
        <v>12.42</v>
      </c>
    </row>
    <row r="2728" spans="2:4">
      <c r="B2728" s="16">
        <v>40855</v>
      </c>
      <c r="C2728" s="17">
        <v>1.6306</v>
      </c>
      <c r="D2728" s="17">
        <v>12.42</v>
      </c>
    </row>
    <row r="2729" spans="2:4">
      <c r="B2729" s="16">
        <v>40885</v>
      </c>
      <c r="C2729" s="17">
        <v>1.6156999999999999</v>
      </c>
      <c r="D2729" s="17">
        <v>12.42</v>
      </c>
    </row>
    <row r="2730" spans="2:4">
      <c r="B2730" s="18" t="s">
        <v>1624</v>
      </c>
      <c r="C2730" s="17">
        <v>1.5955999999999999</v>
      </c>
      <c r="D2730" s="17">
        <v>12.42</v>
      </c>
    </row>
    <row r="2731" spans="2:4">
      <c r="B2731" s="18" t="s">
        <v>1625</v>
      </c>
      <c r="C2731" s="17">
        <v>1.5918000000000001</v>
      </c>
      <c r="D2731" s="17">
        <v>12.42</v>
      </c>
    </row>
    <row r="2732" spans="2:4">
      <c r="B2732" s="18" t="s">
        <v>1626</v>
      </c>
      <c r="C2732" s="17">
        <v>1.583</v>
      </c>
      <c r="D2732" s="17">
        <v>12.42</v>
      </c>
    </row>
    <row r="2733" spans="2:4">
      <c r="B2733" s="18" t="s">
        <v>1627</v>
      </c>
      <c r="C2733" s="17">
        <v>1.6062000000000001</v>
      </c>
      <c r="D2733" s="17">
        <v>12.42</v>
      </c>
    </row>
    <row r="2734" spans="2:4">
      <c r="B2734" s="18" t="s">
        <v>1628</v>
      </c>
      <c r="C2734" s="17">
        <v>1.5960000000000001</v>
      </c>
      <c r="D2734" s="17">
        <v>12.42</v>
      </c>
    </row>
    <row r="2735" spans="2:4">
      <c r="B2735" s="18" t="s">
        <v>1629</v>
      </c>
      <c r="C2735" s="17">
        <v>1.6009</v>
      </c>
      <c r="D2735" s="17">
        <v>12.42</v>
      </c>
    </row>
    <row r="2736" spans="2:4">
      <c r="B2736" s="18" t="s">
        <v>1630</v>
      </c>
      <c r="C2736" s="17">
        <v>1.6035999999999999</v>
      </c>
      <c r="D2736" s="17">
        <v>12.42</v>
      </c>
    </row>
    <row r="2737" spans="2:4">
      <c r="B2737" s="18" t="s">
        <v>1631</v>
      </c>
      <c r="C2737" s="17">
        <v>1.6039000000000001</v>
      </c>
      <c r="D2737" s="17">
        <v>12.42</v>
      </c>
    </row>
    <row r="2738" spans="2:4">
      <c r="B2738" s="18" t="s">
        <v>1632</v>
      </c>
      <c r="C2738" s="17">
        <v>1.6153999999999999</v>
      </c>
      <c r="D2738" s="17">
        <v>12.41</v>
      </c>
    </row>
    <row r="2739" spans="2:4">
      <c r="B2739" s="18" t="s">
        <v>1633</v>
      </c>
      <c r="C2739" s="17">
        <v>1.6113999999999999</v>
      </c>
      <c r="D2739" s="17">
        <v>12.41</v>
      </c>
    </row>
    <row r="2740" spans="2:4">
      <c r="B2740" s="18" t="s">
        <v>1634</v>
      </c>
      <c r="C2740" s="17">
        <v>1.5973999999999999</v>
      </c>
      <c r="D2740" s="17">
        <v>12.41</v>
      </c>
    </row>
    <row r="2741" spans="2:4">
      <c r="B2741" s="18" t="s">
        <v>1635</v>
      </c>
      <c r="C2741" s="17">
        <v>1.5904</v>
      </c>
      <c r="D2741" s="17">
        <v>12.41</v>
      </c>
    </row>
    <row r="2742" spans="2:4">
      <c r="B2742" s="18" t="s">
        <v>1636</v>
      </c>
      <c r="C2742" s="17">
        <v>1.5871999999999999</v>
      </c>
      <c r="D2742" s="17">
        <v>12.41</v>
      </c>
    </row>
    <row r="2743" spans="2:4">
      <c r="B2743" s="16">
        <v>40552</v>
      </c>
      <c r="C2743" s="17">
        <v>1.6040000000000001</v>
      </c>
      <c r="D2743" s="17">
        <v>11.91</v>
      </c>
    </row>
    <row r="2744" spans="2:4">
      <c r="B2744" s="16">
        <v>40583</v>
      </c>
      <c r="C2744" s="17">
        <v>1.6343000000000001</v>
      </c>
      <c r="D2744" s="17">
        <v>11.91</v>
      </c>
    </row>
    <row r="2745" spans="2:4">
      <c r="B2745" s="16">
        <v>40672</v>
      </c>
      <c r="C2745" s="17">
        <v>1.6521999999999999</v>
      </c>
      <c r="D2745" s="17">
        <v>11.91</v>
      </c>
    </row>
    <row r="2746" spans="2:4">
      <c r="B2746" s="16">
        <v>40703</v>
      </c>
      <c r="C2746" s="17">
        <v>1.6583000000000001</v>
      </c>
      <c r="D2746" s="17">
        <v>11.91</v>
      </c>
    </row>
    <row r="2747" spans="2:4">
      <c r="B2747" s="16">
        <v>40764</v>
      </c>
      <c r="C2747" s="17">
        <v>1.6566000000000001</v>
      </c>
      <c r="D2747" s="17">
        <v>11.91</v>
      </c>
    </row>
    <row r="2748" spans="2:4">
      <c r="B2748" s="16">
        <v>40795</v>
      </c>
      <c r="C2748" s="17">
        <v>1.6774</v>
      </c>
      <c r="D2748" s="17">
        <v>11.91</v>
      </c>
    </row>
    <row r="2749" spans="2:4">
      <c r="B2749" s="16">
        <v>40886</v>
      </c>
      <c r="C2749" s="17">
        <v>1.6899</v>
      </c>
      <c r="D2749" s="17">
        <v>11.91</v>
      </c>
    </row>
    <row r="2750" spans="2:4">
      <c r="B2750" s="18" t="s">
        <v>1637</v>
      </c>
      <c r="C2750" s="17">
        <v>1.7126999999999999</v>
      </c>
      <c r="D2750" s="17">
        <v>11.91</v>
      </c>
    </row>
    <row r="2751" spans="2:4">
      <c r="B2751" s="18" t="s">
        <v>1638</v>
      </c>
      <c r="C2751" s="17">
        <v>1.7287999999999999</v>
      </c>
      <c r="D2751" s="17">
        <v>11.91</v>
      </c>
    </row>
    <row r="2752" spans="2:4">
      <c r="B2752" s="18" t="s">
        <v>1639</v>
      </c>
      <c r="C2752" s="17">
        <v>1.7105999999999999</v>
      </c>
      <c r="D2752" s="17">
        <v>11.91</v>
      </c>
    </row>
    <row r="2753" spans="2:4">
      <c r="B2753" s="18" t="s">
        <v>1640</v>
      </c>
      <c r="C2753" s="17">
        <v>1.7121999999999999</v>
      </c>
      <c r="D2753" s="17">
        <v>11.91</v>
      </c>
    </row>
    <row r="2754" spans="2:4">
      <c r="B2754" s="18" t="s">
        <v>1641</v>
      </c>
      <c r="C2754" s="17">
        <v>1.7763</v>
      </c>
      <c r="D2754" s="17">
        <v>11.9</v>
      </c>
    </row>
    <row r="2755" spans="2:4">
      <c r="B2755" s="18" t="s">
        <v>1642</v>
      </c>
      <c r="C2755" s="17">
        <v>1.7869999999999999</v>
      </c>
      <c r="D2755" s="17">
        <v>11.9</v>
      </c>
    </row>
    <row r="2756" spans="2:4">
      <c r="B2756" s="18" t="s">
        <v>1643</v>
      </c>
      <c r="C2756" s="17">
        <v>1.8280000000000001</v>
      </c>
      <c r="D2756" s="17">
        <v>11.9</v>
      </c>
    </row>
    <row r="2757" spans="2:4">
      <c r="B2757" s="18" t="s">
        <v>1644</v>
      </c>
      <c r="C2757" s="17">
        <v>1.9016</v>
      </c>
      <c r="D2757" s="17">
        <v>11.9</v>
      </c>
    </row>
    <row r="2758" spans="2:4">
      <c r="B2758" s="18" t="s">
        <v>1645</v>
      </c>
      <c r="C2758" s="17">
        <v>1.8734999999999999</v>
      </c>
      <c r="D2758" s="17">
        <v>11.9</v>
      </c>
    </row>
    <row r="2759" spans="2:4">
      <c r="B2759" s="18" t="s">
        <v>1646</v>
      </c>
      <c r="C2759" s="17">
        <v>1.8445</v>
      </c>
      <c r="D2759" s="17">
        <v>11.9</v>
      </c>
    </row>
    <row r="2760" spans="2:4">
      <c r="B2760" s="18" t="s">
        <v>1647</v>
      </c>
      <c r="C2760" s="17">
        <v>1.8008</v>
      </c>
      <c r="D2760" s="17">
        <v>11.9</v>
      </c>
    </row>
    <row r="2761" spans="2:4">
      <c r="B2761" s="18" t="s">
        <v>1648</v>
      </c>
      <c r="C2761" s="17">
        <v>1.8130999999999999</v>
      </c>
      <c r="D2761" s="17">
        <v>11.9</v>
      </c>
    </row>
    <row r="2762" spans="2:4">
      <c r="B2762" s="18" t="s">
        <v>1649</v>
      </c>
      <c r="C2762" s="17">
        <v>1.8290999999999999</v>
      </c>
      <c r="D2762" s="17">
        <v>11.9</v>
      </c>
    </row>
    <row r="2763" spans="2:4">
      <c r="B2763" s="18" t="s">
        <v>1650</v>
      </c>
      <c r="C2763" s="17">
        <v>1.8544</v>
      </c>
      <c r="D2763" s="17">
        <v>11.9</v>
      </c>
    </row>
    <row r="2764" spans="2:4">
      <c r="B2764" s="16">
        <v>40612</v>
      </c>
      <c r="C2764" s="17">
        <v>1.8811</v>
      </c>
      <c r="D2764" s="17">
        <v>11.9</v>
      </c>
    </row>
    <row r="2765" spans="2:4">
      <c r="B2765" s="16">
        <v>40643</v>
      </c>
      <c r="C2765" s="17">
        <v>1.8855999999999999</v>
      </c>
      <c r="D2765" s="17">
        <v>11.9</v>
      </c>
    </row>
    <row r="2766" spans="2:4">
      <c r="B2766" s="16">
        <v>40673</v>
      </c>
      <c r="C2766" s="17">
        <v>1.8455999999999999</v>
      </c>
      <c r="D2766" s="17">
        <v>11.9</v>
      </c>
    </row>
    <row r="2767" spans="2:4">
      <c r="B2767" s="16">
        <v>40704</v>
      </c>
      <c r="C2767" s="17">
        <v>1.8116000000000001</v>
      </c>
      <c r="D2767" s="17">
        <v>11.9</v>
      </c>
    </row>
    <row r="2768" spans="2:4">
      <c r="B2768" s="16">
        <v>40734</v>
      </c>
      <c r="C2768" s="17">
        <v>1.7665999999999999</v>
      </c>
      <c r="D2768" s="17">
        <v>11.9</v>
      </c>
    </row>
    <row r="2769" spans="2:4">
      <c r="B2769" s="16">
        <v>40826</v>
      </c>
      <c r="C2769" s="17">
        <v>1.7478</v>
      </c>
      <c r="D2769" s="17">
        <v>11.9</v>
      </c>
    </row>
    <row r="2770" spans="2:4">
      <c r="B2770" s="16">
        <v>40857</v>
      </c>
      <c r="C2770" s="17">
        <v>1.7658</v>
      </c>
      <c r="D2770" s="17">
        <v>11.9</v>
      </c>
    </row>
    <row r="2771" spans="2:4">
      <c r="B2771" s="18" t="s">
        <v>1651</v>
      </c>
      <c r="C2771" s="17">
        <v>1.7536</v>
      </c>
      <c r="D2771" s="17">
        <v>11.9</v>
      </c>
    </row>
    <row r="2772" spans="2:4">
      <c r="B2772" s="18" t="s">
        <v>1652</v>
      </c>
      <c r="C2772" s="17">
        <v>1.7376</v>
      </c>
      <c r="D2772" s="17">
        <v>11.9</v>
      </c>
    </row>
    <row r="2773" spans="2:4">
      <c r="B2773" s="18" t="s">
        <v>1653</v>
      </c>
      <c r="C2773" s="17">
        <v>1.7487999999999999</v>
      </c>
      <c r="D2773" s="17">
        <v>11.9</v>
      </c>
    </row>
    <row r="2774" spans="2:4">
      <c r="B2774" s="18" t="s">
        <v>1654</v>
      </c>
      <c r="C2774" s="17">
        <v>1.7724</v>
      </c>
      <c r="D2774" s="17">
        <v>11.9</v>
      </c>
    </row>
    <row r="2775" spans="2:4">
      <c r="B2775" s="18" t="s">
        <v>1655</v>
      </c>
      <c r="C2775" s="17">
        <v>1.7604</v>
      </c>
      <c r="D2775" s="17">
        <v>11.89</v>
      </c>
    </row>
    <row r="2776" spans="2:4">
      <c r="B2776" s="18" t="s">
        <v>1656</v>
      </c>
      <c r="C2776" s="17">
        <v>1.7826</v>
      </c>
      <c r="D2776" s="17">
        <v>11.4</v>
      </c>
    </row>
    <row r="2777" spans="2:4">
      <c r="B2777" s="18" t="s">
        <v>1657</v>
      </c>
      <c r="C2777" s="17">
        <v>1.7803</v>
      </c>
      <c r="D2777" s="17">
        <v>11.4</v>
      </c>
    </row>
    <row r="2778" spans="2:4">
      <c r="B2778" s="18" t="s">
        <v>1658</v>
      </c>
      <c r="C2778" s="17">
        <v>1.7767999999999999</v>
      </c>
      <c r="D2778" s="17">
        <v>11.4</v>
      </c>
    </row>
    <row r="2779" spans="2:4">
      <c r="B2779" s="18" t="s">
        <v>1659</v>
      </c>
      <c r="C2779" s="17">
        <v>1.7547999999999999</v>
      </c>
      <c r="D2779" s="17">
        <v>11.4</v>
      </c>
    </row>
    <row r="2780" spans="2:4">
      <c r="B2780" s="18" t="s">
        <v>1660</v>
      </c>
      <c r="C2780" s="17">
        <v>1.7605999999999999</v>
      </c>
      <c r="D2780" s="17">
        <v>11.4</v>
      </c>
    </row>
    <row r="2781" spans="2:4">
      <c r="B2781" s="18" t="s">
        <v>1661</v>
      </c>
      <c r="C2781" s="17">
        <v>1.7323</v>
      </c>
      <c r="D2781" s="17">
        <v>11.4</v>
      </c>
    </row>
    <row r="2782" spans="2:4">
      <c r="B2782" s="18" t="s">
        <v>1662</v>
      </c>
      <c r="C2782" s="17">
        <v>1.6986000000000001</v>
      </c>
      <c r="D2782" s="17">
        <v>11.4</v>
      </c>
    </row>
    <row r="2783" spans="2:4">
      <c r="B2783" s="18" t="s">
        <v>1663</v>
      </c>
      <c r="C2783" s="17">
        <v>1.6884999999999999</v>
      </c>
      <c r="D2783" s="17">
        <v>11.4</v>
      </c>
    </row>
    <row r="2784" spans="2:4">
      <c r="B2784" s="16">
        <v>40554</v>
      </c>
      <c r="C2784" s="17">
        <v>1.7505999999999999</v>
      </c>
      <c r="D2784" s="17">
        <v>11.4</v>
      </c>
    </row>
    <row r="2785" spans="2:4">
      <c r="B2785" s="16">
        <v>40613</v>
      </c>
      <c r="C2785" s="17">
        <v>1.7270000000000001</v>
      </c>
      <c r="D2785" s="17">
        <v>11.4</v>
      </c>
    </row>
    <row r="2786" spans="2:4">
      <c r="B2786" s="16">
        <v>40644</v>
      </c>
      <c r="C2786" s="17">
        <v>1.7415</v>
      </c>
      <c r="D2786" s="17">
        <v>11.4</v>
      </c>
    </row>
    <row r="2787" spans="2:4">
      <c r="B2787" s="16">
        <v>40735</v>
      </c>
      <c r="C2787" s="17">
        <v>1.7503</v>
      </c>
      <c r="D2787" s="17">
        <v>11.4</v>
      </c>
    </row>
    <row r="2788" spans="2:4">
      <c r="B2788" s="16">
        <v>40766</v>
      </c>
      <c r="C2788" s="17">
        <v>1.7453000000000001</v>
      </c>
      <c r="D2788" s="17">
        <v>11.4</v>
      </c>
    </row>
    <row r="2789" spans="2:4">
      <c r="B2789" s="16">
        <v>40797</v>
      </c>
      <c r="C2789" s="17">
        <v>1.7516</v>
      </c>
      <c r="D2789" s="17">
        <v>11.4</v>
      </c>
    </row>
    <row r="2790" spans="2:4">
      <c r="B2790" s="16">
        <v>40827</v>
      </c>
      <c r="C2790" s="17">
        <v>1.7609999999999999</v>
      </c>
      <c r="D2790" s="17">
        <v>11.4</v>
      </c>
    </row>
    <row r="2791" spans="2:4">
      <c r="B2791" s="16">
        <v>40858</v>
      </c>
      <c r="C2791" s="17">
        <v>1.7546999999999999</v>
      </c>
      <c r="D2791" s="17">
        <v>11.4</v>
      </c>
    </row>
    <row r="2792" spans="2:4">
      <c r="B2792" s="18" t="s">
        <v>1664</v>
      </c>
      <c r="C2792" s="17">
        <v>1.7648999999999999</v>
      </c>
      <c r="D2792" s="17">
        <v>11.4</v>
      </c>
    </row>
    <row r="2793" spans="2:4">
      <c r="B2793" s="18" t="s">
        <v>1665</v>
      </c>
      <c r="C2793" s="17">
        <v>1.7771999999999999</v>
      </c>
      <c r="D2793" s="17">
        <v>11.4</v>
      </c>
    </row>
    <row r="2794" spans="2:4">
      <c r="B2794" s="18" t="s">
        <v>1666</v>
      </c>
      <c r="C2794" s="17">
        <v>1.7775000000000001</v>
      </c>
      <c r="D2794" s="17">
        <v>11.4</v>
      </c>
    </row>
    <row r="2795" spans="2:4">
      <c r="B2795" s="18" t="s">
        <v>1667</v>
      </c>
      <c r="C2795" s="17">
        <v>1.7723</v>
      </c>
      <c r="D2795" s="17">
        <v>11.4</v>
      </c>
    </row>
    <row r="2796" spans="2:4">
      <c r="B2796" s="18" t="s">
        <v>1668</v>
      </c>
      <c r="C2796" s="17">
        <v>1.8061</v>
      </c>
      <c r="D2796" s="17">
        <v>11.4</v>
      </c>
    </row>
    <row r="2797" spans="2:4">
      <c r="B2797" s="18" t="s">
        <v>1669</v>
      </c>
      <c r="C2797" s="17">
        <v>1.8069</v>
      </c>
      <c r="D2797" s="17">
        <v>11.4</v>
      </c>
    </row>
    <row r="2798" spans="2:4">
      <c r="B2798" s="18" t="s">
        <v>1670</v>
      </c>
      <c r="C2798" s="17">
        <v>1.8441000000000001</v>
      </c>
      <c r="D2798" s="17">
        <v>11.4</v>
      </c>
    </row>
    <row r="2799" spans="2:4">
      <c r="B2799" s="18" t="s">
        <v>1671</v>
      </c>
      <c r="C2799" s="17">
        <v>1.8660000000000001</v>
      </c>
      <c r="D2799" s="17">
        <v>11.4</v>
      </c>
    </row>
    <row r="2800" spans="2:4">
      <c r="B2800" s="18" t="s">
        <v>1672</v>
      </c>
      <c r="C2800" s="17">
        <v>1.8936999999999999</v>
      </c>
      <c r="D2800" s="17">
        <v>11.4</v>
      </c>
    </row>
    <row r="2801" spans="2:4">
      <c r="B2801" s="18" t="s">
        <v>1673</v>
      </c>
      <c r="C2801" s="17">
        <v>1.8595999999999999</v>
      </c>
      <c r="D2801" s="17">
        <v>11.4</v>
      </c>
    </row>
    <row r="2802" spans="2:4">
      <c r="B2802" s="18" t="s">
        <v>1674</v>
      </c>
      <c r="C2802" s="17">
        <v>1.8486</v>
      </c>
      <c r="D2802" s="17">
        <v>11.4</v>
      </c>
    </row>
    <row r="2803" spans="2:4">
      <c r="B2803" s="18" t="s">
        <v>1675</v>
      </c>
      <c r="C2803" s="17">
        <v>1.8109</v>
      </c>
      <c r="D2803" s="17">
        <v>11.4</v>
      </c>
    </row>
    <row r="2804" spans="2:4">
      <c r="B2804" s="16">
        <v>40555</v>
      </c>
      <c r="C2804" s="17">
        <v>1.7928999999999999</v>
      </c>
      <c r="D2804" s="17">
        <v>10.9</v>
      </c>
    </row>
    <row r="2805" spans="2:4">
      <c r="B2805" s="16">
        <v>40586</v>
      </c>
      <c r="C2805" s="17">
        <v>1.7843</v>
      </c>
      <c r="D2805" s="17">
        <v>10.9</v>
      </c>
    </row>
    <row r="2806" spans="2:4">
      <c r="B2806" s="16">
        <v>40675</v>
      </c>
      <c r="C2806" s="17">
        <v>1.7829999999999999</v>
      </c>
      <c r="D2806" s="17">
        <v>10.9</v>
      </c>
    </row>
    <row r="2807" spans="2:4">
      <c r="B2807" s="16">
        <v>40706</v>
      </c>
      <c r="C2807" s="17">
        <v>1.7912999999999999</v>
      </c>
      <c r="D2807" s="17">
        <v>10.9</v>
      </c>
    </row>
    <row r="2808" spans="2:4">
      <c r="B2808" s="16">
        <v>40736</v>
      </c>
      <c r="C2808" s="17">
        <v>1.798</v>
      </c>
      <c r="D2808" s="17">
        <v>10.9</v>
      </c>
    </row>
    <row r="2809" spans="2:4">
      <c r="B2809" s="16">
        <v>40767</v>
      </c>
      <c r="C2809" s="17">
        <v>1.7941</v>
      </c>
      <c r="D2809" s="17">
        <v>10.9</v>
      </c>
    </row>
    <row r="2810" spans="2:4">
      <c r="B2810" s="16">
        <v>40798</v>
      </c>
      <c r="C2810" s="17">
        <v>1.8129999999999999</v>
      </c>
      <c r="D2810" s="17">
        <v>10.9</v>
      </c>
    </row>
    <row r="2811" spans="2:4">
      <c r="B2811" s="16">
        <v>40889</v>
      </c>
      <c r="C2811" s="17">
        <v>1.8219000000000001</v>
      </c>
      <c r="D2811" s="17">
        <v>10.9</v>
      </c>
    </row>
    <row r="2812" spans="2:4">
      <c r="B2812" s="18" t="s">
        <v>1676</v>
      </c>
      <c r="C2812" s="17">
        <v>1.8409</v>
      </c>
      <c r="D2812" s="17">
        <v>10.9</v>
      </c>
    </row>
    <row r="2813" spans="2:4">
      <c r="B2813" s="18" t="s">
        <v>1677</v>
      </c>
      <c r="C2813" s="17">
        <v>1.8728</v>
      </c>
      <c r="D2813" s="17">
        <v>10.9</v>
      </c>
    </row>
    <row r="2814" spans="2:4">
      <c r="B2814" s="18" t="s">
        <v>1678</v>
      </c>
      <c r="C2814" s="17">
        <v>1.8609</v>
      </c>
      <c r="D2814" s="17">
        <v>10.9</v>
      </c>
    </row>
    <row r="2815" spans="2:4">
      <c r="B2815" s="18" t="s">
        <v>1679</v>
      </c>
      <c r="C2815" s="17">
        <v>1.8465</v>
      </c>
      <c r="D2815" s="17">
        <v>10.9</v>
      </c>
    </row>
    <row r="2816" spans="2:4">
      <c r="B2816" s="18" t="s">
        <v>1680</v>
      </c>
      <c r="C2816" s="17">
        <v>1.8615999999999999</v>
      </c>
      <c r="D2816" s="17">
        <v>10.9</v>
      </c>
    </row>
    <row r="2817" spans="1:8">
      <c r="B2817" s="18" t="s">
        <v>1681</v>
      </c>
      <c r="C2817" s="17">
        <v>1.8508</v>
      </c>
      <c r="D2817" s="17">
        <v>10.9</v>
      </c>
    </row>
    <row r="2818" spans="1:8">
      <c r="B2818" s="18" t="s">
        <v>1682</v>
      </c>
      <c r="C2818" s="17">
        <v>1.8555999999999999</v>
      </c>
      <c r="D2818" s="17">
        <v>10.9</v>
      </c>
    </row>
    <row r="2819" spans="1:8">
      <c r="B2819" s="18" t="s">
        <v>1683</v>
      </c>
      <c r="C2819" s="17">
        <v>1.8577999999999999</v>
      </c>
      <c r="D2819" s="17">
        <v>10.9</v>
      </c>
    </row>
    <row r="2820" spans="1:8">
      <c r="B2820" s="18" t="s">
        <v>1684</v>
      </c>
      <c r="C2820" s="17">
        <v>1.8560000000000001</v>
      </c>
      <c r="D2820" s="17">
        <v>10.9</v>
      </c>
    </row>
    <row r="2821" spans="1:8">
      <c r="B2821" s="18" t="s">
        <v>1685</v>
      </c>
      <c r="C2821" s="17">
        <v>1.8566</v>
      </c>
      <c r="D2821" s="17">
        <v>10.9</v>
      </c>
    </row>
    <row r="2822" spans="1:8">
      <c r="B2822" s="18" t="s">
        <v>1686</v>
      </c>
      <c r="C2822" s="17">
        <v>1.8585</v>
      </c>
      <c r="D2822" s="17">
        <v>10.9</v>
      </c>
    </row>
    <row r="2823" spans="1:8">
      <c r="B2823" s="18" t="s">
        <v>1687</v>
      </c>
      <c r="C2823" s="17">
        <v>1.8633999999999999</v>
      </c>
      <c r="D2823" s="17">
        <v>10.9</v>
      </c>
    </row>
    <row r="2824" spans="1:8">
      <c r="B2824" s="18" t="s">
        <v>1688</v>
      </c>
      <c r="C2824" s="17">
        <v>1.8757999999999999</v>
      </c>
      <c r="D2824" s="17">
        <v>10.9</v>
      </c>
    </row>
    <row r="2825" spans="1:8">
      <c r="A2825" s="5">
        <v>0</v>
      </c>
      <c r="B2825" s="18" t="s">
        <v>1689</v>
      </c>
      <c r="C2825" s="17">
        <v>1.8757999999999999</v>
      </c>
      <c r="D2825" s="17">
        <v>10.91</v>
      </c>
      <c r="E2825" s="73" t="s">
        <v>1985</v>
      </c>
      <c r="F2825" s="73"/>
      <c r="G2825" s="73"/>
      <c r="H2825" s="73"/>
    </row>
    <row r="2826" spans="1:8">
      <c r="B2826" s="1"/>
      <c r="C2826" s="3"/>
      <c r="D2826" s="3"/>
      <c r="E2826" s="62" t="s">
        <v>1968</v>
      </c>
      <c r="F2826" s="62"/>
      <c r="G2826" s="62" t="s">
        <v>1969</v>
      </c>
      <c r="H2826" s="62"/>
    </row>
    <row r="2827" spans="1:8">
      <c r="A2827" s="5">
        <v>0</v>
      </c>
      <c r="B2827" s="10">
        <v>40940</v>
      </c>
      <c r="C2827" s="11">
        <v>1.8683000000000001</v>
      </c>
      <c r="D2827" s="11">
        <v>10.9</v>
      </c>
      <c r="E2827" s="49" t="s">
        <v>1970</v>
      </c>
      <c r="F2827" s="50">
        <f>AVERAGE(C2827:C3077)</f>
        <v>1.954991633466135</v>
      </c>
      <c r="G2827" s="49" t="s">
        <v>1970</v>
      </c>
      <c r="H2827" s="50">
        <f>AVERAGE(D2827:D3077)</f>
        <v>8.5354581673307255</v>
      </c>
    </row>
    <row r="2828" spans="1:8">
      <c r="B2828" s="10">
        <v>40969</v>
      </c>
      <c r="C2828" s="11">
        <v>1.8456999999999999</v>
      </c>
      <c r="D2828" s="11">
        <v>10.9</v>
      </c>
      <c r="E2828" s="49" t="s">
        <v>1971</v>
      </c>
      <c r="F2828" s="50">
        <f>MEDIAN(C2827:C3077)</f>
        <v>2.0246</v>
      </c>
      <c r="G2828" s="49" t="s">
        <v>1971</v>
      </c>
      <c r="H2828" s="50">
        <f>MEDIAN(D2827:D3077)</f>
        <v>8.39</v>
      </c>
    </row>
    <row r="2829" spans="1:8">
      <c r="B2829" s="10">
        <v>41000</v>
      </c>
      <c r="C2829" s="11">
        <v>1.8271999999999999</v>
      </c>
      <c r="D2829" s="11">
        <v>10.9</v>
      </c>
      <c r="E2829" s="49" t="s">
        <v>1972</v>
      </c>
      <c r="F2829" s="50">
        <f>MIN(C2827:C3077)</f>
        <v>1.7023999999999999</v>
      </c>
      <c r="G2829" s="49" t="s">
        <v>1972</v>
      </c>
      <c r="H2829" s="50">
        <f>MIN(D2827:D3077)</f>
        <v>7.11</v>
      </c>
    </row>
    <row r="2830" spans="1:8">
      <c r="B2830" s="10">
        <v>41030</v>
      </c>
      <c r="C2830" s="11">
        <v>1.8371</v>
      </c>
      <c r="D2830" s="11">
        <v>10.9</v>
      </c>
      <c r="E2830" s="49" t="s">
        <v>1973</v>
      </c>
      <c r="F2830" s="50">
        <f>MAX(C2827:C3077)</f>
        <v>2.1120999999999999</v>
      </c>
      <c r="G2830" s="49" t="s">
        <v>1973</v>
      </c>
      <c r="H2830" s="50">
        <f>MAX(D2827:D3077)</f>
        <v>10.9</v>
      </c>
    </row>
    <row r="2831" spans="1:8">
      <c r="B2831" s="10">
        <v>41061</v>
      </c>
      <c r="C2831" s="11">
        <v>1.8449</v>
      </c>
      <c r="D2831" s="11">
        <v>10.9</v>
      </c>
      <c r="E2831" s="49" t="s">
        <v>1974</v>
      </c>
      <c r="F2831" s="51">
        <f>_xlfn.STDEV.P(C2827:C3077)</f>
        <v>0.12315259948002061</v>
      </c>
      <c r="G2831" s="49" t="s">
        <v>1974</v>
      </c>
      <c r="H2831" s="51">
        <f>_xlfn.STDEV.P(D2827:D3077)</f>
        <v>1.237969714164789</v>
      </c>
    </row>
    <row r="2832" spans="1:8">
      <c r="B2832" s="10">
        <v>41153</v>
      </c>
      <c r="C2832" s="11">
        <v>1.8442000000000001</v>
      </c>
      <c r="D2832" s="11">
        <v>10.9</v>
      </c>
    </row>
    <row r="2833" spans="2:4">
      <c r="B2833" s="10">
        <v>41183</v>
      </c>
      <c r="C2833" s="11">
        <v>1.8042</v>
      </c>
      <c r="D2833" s="11">
        <v>10.9</v>
      </c>
    </row>
    <row r="2834" spans="2:4">
      <c r="B2834" s="10">
        <v>41214</v>
      </c>
      <c r="C2834" s="11">
        <v>1.8048</v>
      </c>
      <c r="D2834" s="11">
        <v>10.9</v>
      </c>
    </row>
    <row r="2835" spans="2:4">
      <c r="B2835" s="10">
        <v>41244</v>
      </c>
      <c r="C2835" s="11">
        <v>1.7874000000000001</v>
      </c>
      <c r="D2835" s="11">
        <v>10.9</v>
      </c>
    </row>
    <row r="2836" spans="2:4">
      <c r="B2836" s="12" t="s">
        <v>1690</v>
      </c>
      <c r="C2836" s="11">
        <v>1.7853000000000001</v>
      </c>
      <c r="D2836" s="11">
        <v>10.9</v>
      </c>
    </row>
    <row r="2837" spans="2:4">
      <c r="B2837" s="12" t="s">
        <v>1691</v>
      </c>
      <c r="C2837" s="11">
        <v>1.7836000000000001</v>
      </c>
      <c r="D2837" s="11">
        <v>10.9</v>
      </c>
    </row>
    <row r="2838" spans="2:4">
      <c r="B2838" s="12" t="s">
        <v>1692</v>
      </c>
      <c r="C2838" s="11">
        <v>1.776</v>
      </c>
      <c r="D2838" s="11">
        <v>10.9</v>
      </c>
    </row>
    <row r="2839" spans="2:4">
      <c r="B2839" s="12" t="s">
        <v>1693</v>
      </c>
      <c r="C2839" s="11">
        <v>1.7790999999999999</v>
      </c>
      <c r="D2839" s="11">
        <v>10.9</v>
      </c>
    </row>
    <row r="2840" spans="2:4">
      <c r="B2840" s="12" t="s">
        <v>1694</v>
      </c>
      <c r="C2840" s="11">
        <v>1.7647999999999999</v>
      </c>
      <c r="D2840" s="11">
        <v>10.4</v>
      </c>
    </row>
    <row r="2841" spans="2:4">
      <c r="B2841" s="12" t="s">
        <v>1695</v>
      </c>
      <c r="C2841" s="11">
        <v>1.7669999999999999</v>
      </c>
      <c r="D2841" s="11">
        <v>10.4</v>
      </c>
    </row>
    <row r="2842" spans="2:4">
      <c r="B2842" s="12" t="s">
        <v>1696</v>
      </c>
      <c r="C2842" s="11">
        <v>1.7527999999999999</v>
      </c>
      <c r="D2842" s="11">
        <v>10.4</v>
      </c>
    </row>
    <row r="2843" spans="2:4">
      <c r="B2843" s="12" t="s">
        <v>1697</v>
      </c>
      <c r="C2843" s="11">
        <v>1.7648999999999999</v>
      </c>
      <c r="D2843" s="11">
        <v>10.4</v>
      </c>
    </row>
    <row r="2844" spans="2:4">
      <c r="B2844" s="12" t="s">
        <v>1698</v>
      </c>
      <c r="C2844" s="11">
        <v>1.7632000000000001</v>
      </c>
      <c r="D2844" s="11">
        <v>10.4</v>
      </c>
    </row>
    <row r="2845" spans="2:4">
      <c r="B2845" s="12" t="s">
        <v>1699</v>
      </c>
      <c r="C2845" s="11">
        <v>1.7388999999999999</v>
      </c>
      <c r="D2845" s="11">
        <v>10.4</v>
      </c>
    </row>
    <row r="2846" spans="2:4">
      <c r="B2846" s="12" t="s">
        <v>1700</v>
      </c>
      <c r="C2846" s="11">
        <v>1.7436</v>
      </c>
      <c r="D2846" s="11">
        <v>10.4</v>
      </c>
    </row>
    <row r="2847" spans="2:4">
      <c r="B2847" s="12" t="s">
        <v>1701</v>
      </c>
      <c r="C2847" s="11">
        <v>1.7508999999999999</v>
      </c>
      <c r="D2847" s="11">
        <v>10.4</v>
      </c>
    </row>
    <row r="2848" spans="2:4">
      <c r="B2848" s="12" t="s">
        <v>1702</v>
      </c>
      <c r="C2848" s="11">
        <v>1.7391000000000001</v>
      </c>
      <c r="D2848" s="11">
        <v>10.4</v>
      </c>
    </row>
    <row r="2849" spans="2:4">
      <c r="B2849" s="10">
        <v>40910</v>
      </c>
      <c r="C2849" s="11">
        <v>1.7376</v>
      </c>
      <c r="D2849" s="11">
        <v>10.4</v>
      </c>
    </row>
    <row r="2850" spans="2:4">
      <c r="B2850" s="10">
        <v>40941</v>
      </c>
      <c r="C2850" s="11">
        <v>1.7325999999999999</v>
      </c>
      <c r="D2850" s="11">
        <v>10.4</v>
      </c>
    </row>
    <row r="2851" spans="2:4">
      <c r="B2851" s="10">
        <v>40970</v>
      </c>
      <c r="C2851" s="11">
        <v>1.7222999999999999</v>
      </c>
      <c r="D2851" s="11">
        <v>10.4</v>
      </c>
    </row>
    <row r="2852" spans="2:4">
      <c r="B2852" s="10">
        <v>41062</v>
      </c>
      <c r="C2852" s="11">
        <v>1.7249000000000001</v>
      </c>
      <c r="D2852" s="11">
        <v>10.4</v>
      </c>
    </row>
    <row r="2853" spans="2:4">
      <c r="B2853" s="10">
        <v>41092</v>
      </c>
      <c r="C2853" s="11">
        <v>1.7261</v>
      </c>
      <c r="D2853" s="11">
        <v>10.4</v>
      </c>
    </row>
    <row r="2854" spans="2:4">
      <c r="B2854" s="10">
        <v>41123</v>
      </c>
      <c r="C2854" s="11">
        <v>1.7195</v>
      </c>
      <c r="D2854" s="11">
        <v>10.4</v>
      </c>
    </row>
    <row r="2855" spans="2:4">
      <c r="B2855" s="10">
        <v>41154</v>
      </c>
      <c r="C2855" s="11">
        <v>1.7224999999999999</v>
      </c>
      <c r="D2855" s="11">
        <v>10.4</v>
      </c>
    </row>
    <row r="2856" spans="2:4">
      <c r="B2856" s="10">
        <v>41184</v>
      </c>
      <c r="C2856" s="11">
        <v>1.726</v>
      </c>
      <c r="D2856" s="11">
        <v>10.4</v>
      </c>
    </row>
    <row r="2857" spans="2:4">
      <c r="B2857" s="12" t="s">
        <v>1703</v>
      </c>
      <c r="C2857" s="11">
        <v>1.7169000000000001</v>
      </c>
      <c r="D2857" s="11">
        <v>10.4</v>
      </c>
    </row>
    <row r="2858" spans="2:4">
      <c r="B2858" s="12" t="s">
        <v>1704</v>
      </c>
      <c r="C2858" s="11">
        <v>1.7173</v>
      </c>
      <c r="D2858" s="11">
        <v>10.4</v>
      </c>
    </row>
    <row r="2859" spans="2:4">
      <c r="B2859" s="12" t="s">
        <v>1705</v>
      </c>
      <c r="C2859" s="11">
        <v>1.7158</v>
      </c>
      <c r="D2859" s="11">
        <v>10.4</v>
      </c>
    </row>
    <row r="2860" spans="2:4">
      <c r="B2860" s="12" t="s">
        <v>1706</v>
      </c>
      <c r="C2860" s="11">
        <v>1.7325999999999999</v>
      </c>
      <c r="D2860" s="11">
        <v>10.4</v>
      </c>
    </row>
    <row r="2861" spans="2:4">
      <c r="B2861" s="12" t="s">
        <v>1707</v>
      </c>
      <c r="C2861" s="11">
        <v>1.7136</v>
      </c>
      <c r="D2861" s="11">
        <v>10.4</v>
      </c>
    </row>
    <row r="2862" spans="2:4">
      <c r="B2862" s="12" t="s">
        <v>1708</v>
      </c>
      <c r="C2862" s="11">
        <v>1.7076</v>
      </c>
      <c r="D2862" s="11">
        <v>10.4</v>
      </c>
    </row>
    <row r="2863" spans="2:4">
      <c r="B2863" s="12" t="s">
        <v>1709</v>
      </c>
      <c r="C2863" s="11">
        <v>1.704</v>
      </c>
      <c r="D2863" s="11">
        <v>10.4</v>
      </c>
    </row>
    <row r="2864" spans="2:4">
      <c r="B2864" s="12" t="s">
        <v>1710</v>
      </c>
      <c r="C2864" s="11">
        <v>1.7098</v>
      </c>
      <c r="D2864" s="11">
        <v>10.4</v>
      </c>
    </row>
    <row r="2865" spans="2:4">
      <c r="B2865" s="12" t="s">
        <v>1711</v>
      </c>
      <c r="C2865" s="11">
        <v>1.7088000000000001</v>
      </c>
      <c r="D2865" s="11">
        <v>10.4</v>
      </c>
    </row>
    <row r="2866" spans="2:4">
      <c r="B2866" s="12" t="s">
        <v>1712</v>
      </c>
      <c r="C2866" s="11">
        <v>1.7023999999999999</v>
      </c>
      <c r="D2866" s="11">
        <v>10.4</v>
      </c>
    </row>
    <row r="2867" spans="2:4">
      <c r="B2867" s="12" t="s">
        <v>1713</v>
      </c>
      <c r="C2867" s="11">
        <v>1.7092000000000001</v>
      </c>
      <c r="D2867" s="11">
        <v>10.4</v>
      </c>
    </row>
    <row r="2868" spans="2:4">
      <c r="B2868" s="10">
        <v>40911</v>
      </c>
      <c r="C2868" s="11">
        <v>1.7152000000000001</v>
      </c>
      <c r="D2868" s="11">
        <v>10.4</v>
      </c>
    </row>
    <row r="2869" spans="2:4">
      <c r="B2869" s="10">
        <v>40942</v>
      </c>
      <c r="C2869" s="11">
        <v>1.7244999999999999</v>
      </c>
      <c r="D2869" s="11">
        <v>10.4</v>
      </c>
    </row>
    <row r="2870" spans="2:4">
      <c r="B2870" s="10">
        <v>41032</v>
      </c>
      <c r="C2870" s="11">
        <v>1.7314000000000001</v>
      </c>
      <c r="D2870" s="11">
        <v>10.4</v>
      </c>
    </row>
    <row r="2871" spans="2:4">
      <c r="B2871" s="10">
        <v>41063</v>
      </c>
      <c r="C2871" s="11">
        <v>1.7556</v>
      </c>
      <c r="D2871" s="11">
        <v>10.4</v>
      </c>
    </row>
    <row r="2872" spans="2:4">
      <c r="B2872" s="10">
        <v>41093</v>
      </c>
      <c r="C2872" s="11">
        <v>1.7692000000000001</v>
      </c>
      <c r="D2872" s="11">
        <v>10.4</v>
      </c>
    </row>
    <row r="2873" spans="2:4">
      <c r="B2873" s="10">
        <v>41124</v>
      </c>
      <c r="C2873" s="11">
        <v>1.7697000000000001</v>
      </c>
      <c r="D2873" s="11">
        <v>9.65</v>
      </c>
    </row>
    <row r="2874" spans="2:4">
      <c r="B2874" s="10">
        <v>41155</v>
      </c>
      <c r="C2874" s="11">
        <v>1.7766999999999999</v>
      </c>
      <c r="D2874" s="11">
        <v>9.65</v>
      </c>
    </row>
    <row r="2875" spans="2:4">
      <c r="B2875" s="10">
        <v>41246</v>
      </c>
      <c r="C2875" s="11">
        <v>1.8157000000000001</v>
      </c>
      <c r="D2875" s="11">
        <v>9.65</v>
      </c>
    </row>
    <row r="2876" spans="2:4">
      <c r="B2876" s="12" t="s">
        <v>1714</v>
      </c>
      <c r="C2876" s="11">
        <v>1.8102</v>
      </c>
      <c r="D2876" s="11">
        <v>9.65</v>
      </c>
    </row>
    <row r="2877" spans="2:4">
      <c r="B2877" s="12" t="s">
        <v>1715</v>
      </c>
      <c r="C2877" s="11">
        <v>1.8146</v>
      </c>
      <c r="D2877" s="11">
        <v>9.65</v>
      </c>
    </row>
    <row r="2878" spans="2:4">
      <c r="B2878" s="12" t="s">
        <v>1716</v>
      </c>
      <c r="C2878" s="11">
        <v>1.8006</v>
      </c>
      <c r="D2878" s="11">
        <v>9.65</v>
      </c>
    </row>
    <row r="2879" spans="2:4">
      <c r="B2879" s="12" t="s">
        <v>1717</v>
      </c>
      <c r="C2879" s="11">
        <v>1.8018000000000001</v>
      </c>
      <c r="D2879" s="11">
        <v>9.65</v>
      </c>
    </row>
    <row r="2880" spans="2:4">
      <c r="B2880" s="12" t="s">
        <v>1718</v>
      </c>
      <c r="C2880" s="11">
        <v>1.8089999999999999</v>
      </c>
      <c r="D2880" s="11">
        <v>9.65</v>
      </c>
    </row>
    <row r="2881" spans="2:4">
      <c r="B2881" s="12" t="s">
        <v>1719</v>
      </c>
      <c r="C2881" s="11">
        <v>1.8259000000000001</v>
      </c>
      <c r="D2881" s="11">
        <v>9.65</v>
      </c>
    </row>
    <row r="2882" spans="2:4">
      <c r="B2882" s="12" t="s">
        <v>1720</v>
      </c>
      <c r="C2882" s="11">
        <v>1.8267</v>
      </c>
      <c r="D2882" s="11">
        <v>9.65</v>
      </c>
    </row>
    <row r="2883" spans="2:4">
      <c r="B2883" s="12" t="s">
        <v>1721</v>
      </c>
      <c r="C2883" s="11">
        <v>1.825</v>
      </c>
      <c r="D2883" s="11">
        <v>9.65</v>
      </c>
    </row>
    <row r="2884" spans="2:4">
      <c r="B2884" s="12" t="s">
        <v>1722</v>
      </c>
      <c r="C2884" s="11">
        <v>1.8193999999999999</v>
      </c>
      <c r="D2884" s="11">
        <v>9.65</v>
      </c>
    </row>
    <row r="2885" spans="2:4">
      <c r="B2885" s="12" t="s">
        <v>1723</v>
      </c>
      <c r="C2885" s="11">
        <v>1.8143</v>
      </c>
      <c r="D2885" s="11">
        <v>9.65</v>
      </c>
    </row>
    <row r="2886" spans="2:4">
      <c r="B2886" s="12" t="s">
        <v>1724</v>
      </c>
      <c r="C2886" s="11">
        <v>1.8134999999999999</v>
      </c>
      <c r="D2886" s="11">
        <v>9.65</v>
      </c>
    </row>
    <row r="2887" spans="2:4">
      <c r="B2887" s="12" t="s">
        <v>1725</v>
      </c>
      <c r="C2887" s="11">
        <v>1.8223</v>
      </c>
      <c r="D2887" s="11">
        <v>9.65</v>
      </c>
    </row>
    <row r="2888" spans="2:4">
      <c r="B2888" s="12" t="s">
        <v>1726</v>
      </c>
      <c r="C2888" s="11">
        <v>1.8333999999999999</v>
      </c>
      <c r="D2888" s="11">
        <v>9.65</v>
      </c>
    </row>
    <row r="2889" spans="2:4">
      <c r="B2889" s="12" t="s">
        <v>1727</v>
      </c>
      <c r="C2889" s="11">
        <v>1.8221000000000001</v>
      </c>
      <c r="D2889" s="11">
        <v>9.65</v>
      </c>
    </row>
    <row r="2890" spans="2:4">
      <c r="B2890" s="10">
        <v>40943</v>
      </c>
      <c r="C2890" s="11">
        <v>1.8313999999999999</v>
      </c>
      <c r="D2890" s="11">
        <v>9.65</v>
      </c>
    </row>
    <row r="2891" spans="2:4">
      <c r="B2891" s="10">
        <v>40972</v>
      </c>
      <c r="C2891" s="11">
        <v>1.8255999999999999</v>
      </c>
      <c r="D2891" s="11">
        <v>9.65</v>
      </c>
    </row>
    <row r="2892" spans="2:4">
      <c r="B2892" s="10">
        <v>41003</v>
      </c>
      <c r="C2892" s="11">
        <v>1.8315999999999999</v>
      </c>
      <c r="D2892" s="11">
        <v>9.65</v>
      </c>
    </row>
    <row r="2893" spans="2:4">
      <c r="B2893" s="10">
        <v>41033</v>
      </c>
      <c r="C2893" s="11">
        <v>1.8301000000000001</v>
      </c>
      <c r="D2893" s="11">
        <v>9.65</v>
      </c>
    </row>
    <row r="2894" spans="2:4">
      <c r="B2894" s="10">
        <v>41156</v>
      </c>
      <c r="C2894" s="11">
        <v>1.8260000000000001</v>
      </c>
      <c r="D2894" s="11">
        <v>9.65</v>
      </c>
    </row>
    <row r="2895" spans="2:4">
      <c r="B2895" s="10">
        <v>41186</v>
      </c>
      <c r="C2895" s="11">
        <v>1.8317000000000001</v>
      </c>
      <c r="D2895" s="11">
        <v>9.65</v>
      </c>
    </row>
    <row r="2896" spans="2:4">
      <c r="B2896" s="10">
        <v>41217</v>
      </c>
      <c r="C2896" s="11">
        <v>1.8303</v>
      </c>
      <c r="D2896" s="11">
        <v>9.65</v>
      </c>
    </row>
    <row r="2897" spans="2:4">
      <c r="B2897" s="10">
        <v>41247</v>
      </c>
      <c r="C2897" s="11">
        <v>1.827</v>
      </c>
      <c r="D2897" s="11">
        <v>9.65</v>
      </c>
    </row>
    <row r="2898" spans="2:4">
      <c r="B2898" s="12" t="s">
        <v>1728</v>
      </c>
      <c r="C2898" s="11">
        <v>1.8364</v>
      </c>
      <c r="D2898" s="11">
        <v>9.65</v>
      </c>
    </row>
    <row r="2899" spans="2:4">
      <c r="B2899" s="12" t="s">
        <v>1729</v>
      </c>
      <c r="C2899" s="11">
        <v>1.8372999999999999</v>
      </c>
      <c r="D2899" s="11">
        <v>9.65</v>
      </c>
    </row>
    <row r="2900" spans="2:4">
      <c r="B2900" s="12" t="s">
        <v>1730</v>
      </c>
      <c r="C2900" s="11">
        <v>1.8453999999999999</v>
      </c>
      <c r="D2900" s="11">
        <v>9.65</v>
      </c>
    </row>
    <row r="2901" spans="2:4">
      <c r="B2901" s="12" t="s">
        <v>1731</v>
      </c>
      <c r="C2901" s="11">
        <v>1.8694</v>
      </c>
      <c r="D2901" s="11">
        <v>9.65</v>
      </c>
    </row>
    <row r="2902" spans="2:4">
      <c r="B2902" s="12" t="s">
        <v>1732</v>
      </c>
      <c r="C2902" s="11">
        <v>1.8867</v>
      </c>
      <c r="D2902" s="11">
        <v>8.9</v>
      </c>
    </row>
    <row r="2903" spans="2:4">
      <c r="B2903" s="12" t="s">
        <v>1733</v>
      </c>
      <c r="C2903" s="11">
        <v>1.8786</v>
      </c>
      <c r="D2903" s="11">
        <v>8.9</v>
      </c>
    </row>
    <row r="2904" spans="2:4">
      <c r="B2904" s="12" t="s">
        <v>1734</v>
      </c>
      <c r="C2904" s="11">
        <v>1.8864000000000001</v>
      </c>
      <c r="D2904" s="11">
        <v>8.9</v>
      </c>
    </row>
    <row r="2905" spans="2:4">
      <c r="B2905" s="12" t="s">
        <v>1735</v>
      </c>
      <c r="C2905" s="11">
        <v>1.8779999999999999</v>
      </c>
      <c r="D2905" s="11">
        <v>8.9</v>
      </c>
    </row>
    <row r="2906" spans="2:4">
      <c r="B2906" s="12" t="s">
        <v>1736</v>
      </c>
      <c r="C2906" s="11">
        <v>1.8807</v>
      </c>
      <c r="D2906" s="11">
        <v>8.9</v>
      </c>
    </row>
    <row r="2907" spans="2:4">
      <c r="B2907" s="12" t="s">
        <v>1737</v>
      </c>
      <c r="C2907" s="11">
        <v>1.8871</v>
      </c>
      <c r="D2907" s="11">
        <v>8.9</v>
      </c>
    </row>
    <row r="2908" spans="2:4">
      <c r="B2908" s="12" t="s">
        <v>1738</v>
      </c>
      <c r="C2908" s="11">
        <v>1.8852</v>
      </c>
      <c r="D2908" s="11">
        <v>8.9</v>
      </c>
    </row>
    <row r="2909" spans="2:4">
      <c r="B2909" s="12" t="s">
        <v>1739</v>
      </c>
      <c r="C2909" s="11">
        <v>1.8917999999999999</v>
      </c>
      <c r="D2909" s="11">
        <v>8.9</v>
      </c>
    </row>
    <row r="2910" spans="2:4">
      <c r="B2910" s="10">
        <v>40944</v>
      </c>
      <c r="C2910" s="11">
        <v>1.9149</v>
      </c>
      <c r="D2910" s="11">
        <v>8.9</v>
      </c>
    </row>
    <row r="2911" spans="2:4">
      <c r="B2911" s="10">
        <v>40973</v>
      </c>
      <c r="C2911" s="11">
        <v>1.9277</v>
      </c>
      <c r="D2911" s="11">
        <v>8.9</v>
      </c>
    </row>
    <row r="2912" spans="2:4">
      <c r="B2912" s="10">
        <v>41004</v>
      </c>
      <c r="C2912" s="11">
        <v>1.921</v>
      </c>
      <c r="D2912" s="11">
        <v>8.9</v>
      </c>
    </row>
    <row r="2913" spans="2:4">
      <c r="B2913" s="10">
        <v>41095</v>
      </c>
      <c r="C2913" s="11">
        <v>1.9268000000000001</v>
      </c>
      <c r="D2913" s="11">
        <v>8.9</v>
      </c>
    </row>
    <row r="2914" spans="2:4">
      <c r="B2914" s="10">
        <v>41126</v>
      </c>
      <c r="C2914" s="11">
        <v>1.9366000000000001</v>
      </c>
      <c r="D2914" s="11">
        <v>8.9</v>
      </c>
    </row>
    <row r="2915" spans="2:4">
      <c r="B2915" s="10">
        <v>41157</v>
      </c>
      <c r="C2915" s="11">
        <v>1.9577</v>
      </c>
      <c r="D2915" s="11">
        <v>8.9</v>
      </c>
    </row>
    <row r="2916" spans="2:4">
      <c r="B2916" s="10">
        <v>41187</v>
      </c>
      <c r="C2916" s="11">
        <v>1.9581</v>
      </c>
      <c r="D2916" s="11">
        <v>8.9</v>
      </c>
    </row>
    <row r="2917" spans="2:4">
      <c r="B2917" s="10">
        <v>41218</v>
      </c>
      <c r="C2917" s="11">
        <v>1.9513</v>
      </c>
      <c r="D2917" s="11">
        <v>8.9</v>
      </c>
    </row>
    <row r="2918" spans="2:4">
      <c r="B2918" s="12" t="s">
        <v>1740</v>
      </c>
      <c r="C2918" s="11">
        <v>1.9865999999999999</v>
      </c>
      <c r="D2918" s="11">
        <v>8.89</v>
      </c>
    </row>
    <row r="2919" spans="2:4">
      <c r="B2919" s="12" t="s">
        <v>1741</v>
      </c>
      <c r="C2919" s="11">
        <v>1.9946999999999999</v>
      </c>
      <c r="D2919" s="11">
        <v>8.89</v>
      </c>
    </row>
    <row r="2920" spans="2:4">
      <c r="B2920" s="12" t="s">
        <v>1742</v>
      </c>
      <c r="C2920" s="11">
        <v>1.9974000000000001</v>
      </c>
      <c r="D2920" s="11">
        <v>8.89</v>
      </c>
    </row>
    <row r="2921" spans="2:4">
      <c r="B2921" s="12" t="s">
        <v>1743</v>
      </c>
      <c r="C2921" s="11">
        <v>1.9973000000000001</v>
      </c>
      <c r="D2921" s="11">
        <v>8.89</v>
      </c>
    </row>
    <row r="2922" spans="2:4">
      <c r="B2922" s="12" t="s">
        <v>1744</v>
      </c>
      <c r="C2922" s="11">
        <v>2.0095000000000001</v>
      </c>
      <c r="D2922" s="11">
        <v>8.89</v>
      </c>
    </row>
    <row r="2923" spans="2:4">
      <c r="B2923" s="12" t="s">
        <v>1745</v>
      </c>
      <c r="C2923" s="11">
        <v>2.0373999999999999</v>
      </c>
      <c r="D2923" s="11">
        <v>8.89</v>
      </c>
    </row>
    <row r="2924" spans="2:4">
      <c r="B2924" s="12" t="s">
        <v>1746</v>
      </c>
      <c r="C2924" s="11">
        <v>2.0493000000000001</v>
      </c>
      <c r="D2924" s="11">
        <v>8.89</v>
      </c>
    </row>
    <row r="2925" spans="2:4">
      <c r="B2925" s="12" t="s">
        <v>1747</v>
      </c>
      <c r="C2925" s="11">
        <v>2.0815999999999999</v>
      </c>
      <c r="D2925" s="11">
        <v>8.89</v>
      </c>
    </row>
    <row r="2926" spans="2:4">
      <c r="B2926" s="12" t="s">
        <v>1748</v>
      </c>
      <c r="C2926" s="11">
        <v>2.0384000000000002</v>
      </c>
      <c r="D2926" s="11">
        <v>8.89</v>
      </c>
    </row>
    <row r="2927" spans="2:4">
      <c r="B2927" s="12" t="s">
        <v>1749</v>
      </c>
      <c r="C2927" s="11">
        <v>2.0032000000000001</v>
      </c>
      <c r="D2927" s="11">
        <v>8.89</v>
      </c>
    </row>
    <row r="2928" spans="2:4">
      <c r="B2928" s="12" t="s">
        <v>1750</v>
      </c>
      <c r="C2928" s="11">
        <v>1.9778</v>
      </c>
      <c r="D2928" s="11">
        <v>8.89</v>
      </c>
    </row>
    <row r="2929" spans="2:4">
      <c r="B2929" s="12" t="s">
        <v>1751</v>
      </c>
      <c r="C2929" s="11">
        <v>1.9944</v>
      </c>
      <c r="D2929" s="11">
        <v>8.89</v>
      </c>
    </row>
    <row r="2930" spans="2:4">
      <c r="B2930" s="12" t="s">
        <v>1752</v>
      </c>
      <c r="C2930" s="11">
        <v>2.0078</v>
      </c>
      <c r="D2930" s="11">
        <v>8.8800000000000008</v>
      </c>
    </row>
    <row r="2931" spans="2:4">
      <c r="B2931" s="12" t="s">
        <v>1753</v>
      </c>
      <c r="C2931" s="11">
        <v>2.0223</v>
      </c>
      <c r="D2931" s="11">
        <v>8.39</v>
      </c>
    </row>
    <row r="2932" spans="2:4">
      <c r="B2932" s="10">
        <v>40914</v>
      </c>
      <c r="C2932" s="11">
        <v>2.0350000000000001</v>
      </c>
      <c r="D2932" s="11">
        <v>8.39</v>
      </c>
    </row>
    <row r="2933" spans="2:4">
      <c r="B2933" s="10">
        <v>41005</v>
      </c>
      <c r="C2933" s="11">
        <v>2.0409999999999999</v>
      </c>
      <c r="D2933" s="11">
        <v>8.39</v>
      </c>
    </row>
    <row r="2934" spans="2:4">
      <c r="B2934" s="10">
        <v>41035</v>
      </c>
      <c r="C2934" s="11">
        <v>2.0266000000000002</v>
      </c>
      <c r="D2934" s="11">
        <v>8.39</v>
      </c>
    </row>
    <row r="2935" spans="2:4">
      <c r="B2935" s="10">
        <v>41066</v>
      </c>
      <c r="C2935" s="11">
        <v>2.0183</v>
      </c>
      <c r="D2935" s="11">
        <v>8.39</v>
      </c>
    </row>
    <row r="2936" spans="2:4">
      <c r="B2936" s="10">
        <v>41127</v>
      </c>
      <c r="C2936" s="11">
        <v>2.0352999999999999</v>
      </c>
      <c r="D2936" s="11">
        <v>8.39</v>
      </c>
    </row>
    <row r="2937" spans="2:4">
      <c r="B2937" s="10">
        <v>41219</v>
      </c>
      <c r="C2937" s="11">
        <v>2.0348000000000002</v>
      </c>
      <c r="D2937" s="11">
        <v>8.39</v>
      </c>
    </row>
    <row r="2938" spans="2:4">
      <c r="B2938" s="10">
        <v>41249</v>
      </c>
      <c r="C2938" s="11">
        <v>2.0564</v>
      </c>
      <c r="D2938" s="11">
        <v>8.39</v>
      </c>
    </row>
    <row r="2939" spans="2:4">
      <c r="B2939" s="12" t="s">
        <v>1754</v>
      </c>
      <c r="C2939" s="11">
        <v>2.0604</v>
      </c>
      <c r="D2939" s="11">
        <v>8.39</v>
      </c>
    </row>
    <row r="2940" spans="2:4">
      <c r="B2940" s="12" t="s">
        <v>1755</v>
      </c>
      <c r="C2940" s="11">
        <v>2.0691000000000002</v>
      </c>
      <c r="D2940" s="11">
        <v>8.39</v>
      </c>
    </row>
    <row r="2941" spans="2:4">
      <c r="B2941" s="12" t="s">
        <v>1756</v>
      </c>
      <c r="C2941" s="11">
        <v>2.0442999999999998</v>
      </c>
      <c r="D2941" s="11">
        <v>8.39</v>
      </c>
    </row>
    <row r="2942" spans="2:4">
      <c r="B2942" s="12" t="s">
        <v>1757</v>
      </c>
      <c r="C2942" s="11">
        <v>2.0634000000000001</v>
      </c>
      <c r="D2942" s="11">
        <v>8.39</v>
      </c>
    </row>
    <row r="2943" spans="2:4">
      <c r="B2943" s="12" t="s">
        <v>1758</v>
      </c>
      <c r="C2943" s="11">
        <v>2.044</v>
      </c>
      <c r="D2943" s="11">
        <v>8.39</v>
      </c>
    </row>
    <row r="2944" spans="2:4">
      <c r="B2944" s="12" t="s">
        <v>1759</v>
      </c>
      <c r="C2944" s="11">
        <v>2.0293000000000001</v>
      </c>
      <c r="D2944" s="11">
        <v>8.39</v>
      </c>
    </row>
    <row r="2945" spans="2:4">
      <c r="B2945" s="12" t="s">
        <v>1760</v>
      </c>
      <c r="C2945" s="11">
        <v>2.0363000000000002</v>
      </c>
      <c r="D2945" s="11">
        <v>8.39</v>
      </c>
    </row>
    <row r="2946" spans="2:4">
      <c r="B2946" s="12" t="s">
        <v>1761</v>
      </c>
      <c r="C2946" s="11">
        <v>2.0554999999999999</v>
      </c>
      <c r="D2946" s="11">
        <v>8.39</v>
      </c>
    </row>
    <row r="2947" spans="2:4">
      <c r="B2947" s="12" t="s">
        <v>1762</v>
      </c>
      <c r="C2947" s="11">
        <v>2.0718000000000001</v>
      </c>
      <c r="D2947" s="11">
        <v>8.39</v>
      </c>
    </row>
    <row r="2948" spans="2:4">
      <c r="B2948" s="12" t="s">
        <v>1763</v>
      </c>
      <c r="C2948" s="11">
        <v>2.0743</v>
      </c>
      <c r="D2948" s="11">
        <v>8.39</v>
      </c>
    </row>
    <row r="2949" spans="2:4">
      <c r="B2949" s="12" t="s">
        <v>1764</v>
      </c>
      <c r="C2949" s="11">
        <v>2.0764</v>
      </c>
      <c r="D2949" s="11">
        <v>8.39</v>
      </c>
    </row>
    <row r="2950" spans="2:4">
      <c r="B2950" s="12" t="s">
        <v>1765</v>
      </c>
      <c r="C2950" s="11">
        <v>2.0903999999999998</v>
      </c>
      <c r="D2950" s="11">
        <v>8.39</v>
      </c>
    </row>
    <row r="2951" spans="2:4">
      <c r="B2951" s="12" t="s">
        <v>1766</v>
      </c>
      <c r="C2951" s="11">
        <v>2.0213000000000001</v>
      </c>
      <c r="D2951" s="11">
        <v>8.4</v>
      </c>
    </row>
    <row r="2952" spans="2:4">
      <c r="B2952" s="10">
        <v>40946</v>
      </c>
      <c r="C2952" s="11">
        <v>1.9893000000000001</v>
      </c>
      <c r="D2952" s="11">
        <v>8.39</v>
      </c>
    </row>
    <row r="2953" spans="2:4">
      <c r="B2953" s="10">
        <v>40975</v>
      </c>
      <c r="C2953" s="11">
        <v>1.9887999999999999</v>
      </c>
      <c r="D2953" s="11">
        <v>8.39</v>
      </c>
    </row>
    <row r="2954" spans="2:4">
      <c r="B2954" s="10">
        <v>41006</v>
      </c>
      <c r="C2954" s="11">
        <v>2.0200999999999998</v>
      </c>
      <c r="D2954" s="11">
        <v>8.39</v>
      </c>
    </row>
    <row r="2955" spans="2:4">
      <c r="B2955" s="10">
        <v>41036</v>
      </c>
      <c r="C2955" s="11">
        <v>2.0291999999999999</v>
      </c>
      <c r="D2955" s="11">
        <v>8.39</v>
      </c>
    </row>
    <row r="2956" spans="2:4">
      <c r="B2956" s="10">
        <v>41067</v>
      </c>
      <c r="C2956" s="11">
        <v>2.0358999999999998</v>
      </c>
      <c r="D2956" s="11">
        <v>8.39</v>
      </c>
    </row>
    <row r="2957" spans="2:4">
      <c r="B2957" s="10">
        <v>41159</v>
      </c>
      <c r="C2957" s="11">
        <v>2.0312000000000001</v>
      </c>
      <c r="D2957" s="11">
        <v>8.39</v>
      </c>
    </row>
    <row r="2958" spans="2:4">
      <c r="B2958" s="10">
        <v>41189</v>
      </c>
      <c r="C2958" s="11">
        <v>2.0331999999999999</v>
      </c>
      <c r="D2958" s="11">
        <v>8.39</v>
      </c>
    </row>
    <row r="2959" spans="2:4">
      <c r="B2959" s="10">
        <v>41220</v>
      </c>
      <c r="C2959" s="11">
        <v>2.0310000000000001</v>
      </c>
      <c r="D2959" s="11">
        <v>8.39</v>
      </c>
    </row>
    <row r="2960" spans="2:4">
      <c r="B2960" s="10">
        <v>41250</v>
      </c>
      <c r="C2960" s="11">
        <v>2.0470999999999999</v>
      </c>
      <c r="D2960" s="11">
        <v>7.89</v>
      </c>
    </row>
    <row r="2961" spans="2:4">
      <c r="B2961" s="12" t="s">
        <v>1767</v>
      </c>
      <c r="C2961" s="11">
        <v>2.0337999999999998</v>
      </c>
      <c r="D2961" s="11">
        <v>7.89</v>
      </c>
    </row>
    <row r="2962" spans="2:4">
      <c r="B2962" s="12" t="s">
        <v>1768</v>
      </c>
      <c r="C2962" s="11">
        <v>2.0379999999999998</v>
      </c>
      <c r="D2962" s="11">
        <v>7.89</v>
      </c>
    </row>
    <row r="2963" spans="2:4">
      <c r="B2963" s="12" t="s">
        <v>1769</v>
      </c>
      <c r="C2963" s="11">
        <v>2.0348999999999999</v>
      </c>
      <c r="D2963" s="11">
        <v>7.89</v>
      </c>
    </row>
    <row r="2964" spans="2:4">
      <c r="B2964" s="12" t="s">
        <v>1770</v>
      </c>
      <c r="C2964" s="11">
        <v>2.0257999999999998</v>
      </c>
      <c r="D2964" s="11">
        <v>7.89</v>
      </c>
    </row>
    <row r="2965" spans="2:4">
      <c r="B2965" s="12" t="s">
        <v>1771</v>
      </c>
      <c r="C2965" s="11">
        <v>2.0238999999999998</v>
      </c>
      <c r="D2965" s="11">
        <v>7.89</v>
      </c>
    </row>
    <row r="2966" spans="2:4">
      <c r="B2966" s="12" t="s">
        <v>1772</v>
      </c>
      <c r="C2966" s="11">
        <v>2.0226999999999999</v>
      </c>
      <c r="D2966" s="11">
        <v>7.89</v>
      </c>
    </row>
    <row r="2967" spans="2:4">
      <c r="B2967" s="12" t="s">
        <v>1773</v>
      </c>
      <c r="C2967" s="11">
        <v>2.0411999999999999</v>
      </c>
      <c r="D2967" s="11">
        <v>7.89</v>
      </c>
    </row>
    <row r="2968" spans="2:4">
      <c r="B2968" s="12" t="s">
        <v>1774</v>
      </c>
      <c r="C2968" s="11">
        <v>2.0417999999999998</v>
      </c>
      <c r="D2968" s="11">
        <v>7.89</v>
      </c>
    </row>
    <row r="2969" spans="2:4">
      <c r="B2969" s="12" t="s">
        <v>1775</v>
      </c>
      <c r="C2969" s="11">
        <v>2.0402999999999998</v>
      </c>
      <c r="D2969" s="11">
        <v>7.89</v>
      </c>
    </row>
    <row r="2970" spans="2:4">
      <c r="B2970" s="12" t="s">
        <v>1776</v>
      </c>
      <c r="C2970" s="11">
        <v>2.0255000000000001</v>
      </c>
      <c r="D2970" s="11">
        <v>7.89</v>
      </c>
    </row>
    <row r="2971" spans="2:4">
      <c r="B2971" s="12" t="s">
        <v>1777</v>
      </c>
      <c r="C2971" s="11">
        <v>2.0173000000000001</v>
      </c>
      <c r="D2971" s="11">
        <v>7.89</v>
      </c>
    </row>
    <row r="2972" spans="2:4">
      <c r="B2972" s="12" t="s">
        <v>1778</v>
      </c>
      <c r="C2972" s="11">
        <v>2.0312999999999999</v>
      </c>
      <c r="D2972" s="11">
        <v>7.89</v>
      </c>
    </row>
    <row r="2973" spans="2:4">
      <c r="B2973" s="12" t="s">
        <v>1779</v>
      </c>
      <c r="C2973" s="11">
        <v>2.0499000000000001</v>
      </c>
      <c r="D2973" s="11">
        <v>7.89</v>
      </c>
    </row>
    <row r="2974" spans="2:4">
      <c r="B2974" s="10">
        <v>40916</v>
      </c>
      <c r="C2974" s="11">
        <v>2.0432000000000001</v>
      </c>
      <c r="D2974" s="11">
        <v>7.89</v>
      </c>
    </row>
    <row r="2975" spans="2:4">
      <c r="B2975" s="10">
        <v>40947</v>
      </c>
      <c r="C2975" s="11">
        <v>2.0474999999999999</v>
      </c>
      <c r="D2975" s="11">
        <v>7.89</v>
      </c>
    </row>
    <row r="2976" spans="2:4">
      <c r="B2976" s="10">
        <v>40976</v>
      </c>
      <c r="C2976" s="11">
        <v>2.0312999999999999</v>
      </c>
      <c r="D2976" s="11">
        <v>7.89</v>
      </c>
    </row>
    <row r="2977" spans="2:4">
      <c r="B2977" s="10">
        <v>41068</v>
      </c>
      <c r="C2977" s="11">
        <v>2.0278999999999998</v>
      </c>
      <c r="D2977" s="11">
        <v>7.89</v>
      </c>
    </row>
    <row r="2978" spans="2:4">
      <c r="B2978" s="10">
        <v>41098</v>
      </c>
      <c r="C2978" s="11">
        <v>2.0280999999999998</v>
      </c>
      <c r="D2978" s="11">
        <v>7.89</v>
      </c>
    </row>
    <row r="2979" spans="2:4">
      <c r="B2979" s="10">
        <v>41129</v>
      </c>
      <c r="C2979" s="11">
        <v>2.0272999999999999</v>
      </c>
      <c r="D2979" s="11">
        <v>7.89</v>
      </c>
    </row>
    <row r="2980" spans="2:4">
      <c r="B2980" s="10">
        <v>41160</v>
      </c>
      <c r="C2980" s="11">
        <v>2.0182000000000002</v>
      </c>
      <c r="D2980" s="11">
        <v>7.89</v>
      </c>
    </row>
    <row r="2981" spans="2:4">
      <c r="B2981" s="10">
        <v>41190</v>
      </c>
      <c r="C2981" s="11">
        <v>2.0175000000000001</v>
      </c>
      <c r="D2981" s="11">
        <v>7.89</v>
      </c>
    </row>
    <row r="2982" spans="2:4">
      <c r="B2982" s="12" t="s">
        <v>1780</v>
      </c>
      <c r="C2982" s="11">
        <v>2.0266000000000002</v>
      </c>
      <c r="D2982" s="11">
        <v>7.89</v>
      </c>
    </row>
    <row r="2983" spans="2:4">
      <c r="B2983" s="12" t="s">
        <v>1781</v>
      </c>
      <c r="C2983" s="11">
        <v>2.0257999999999998</v>
      </c>
      <c r="D2983" s="11">
        <v>7.89</v>
      </c>
    </row>
    <row r="2984" spans="2:4">
      <c r="B2984" s="12" t="s">
        <v>1782</v>
      </c>
      <c r="C2984" s="11">
        <v>2.0234000000000001</v>
      </c>
      <c r="D2984" s="11">
        <v>7.89</v>
      </c>
    </row>
    <row r="2985" spans="2:4">
      <c r="B2985" s="12" t="s">
        <v>1783</v>
      </c>
      <c r="C2985" s="11">
        <v>2.0213999999999999</v>
      </c>
      <c r="D2985" s="11">
        <v>7.89</v>
      </c>
    </row>
    <row r="2986" spans="2:4">
      <c r="B2986" s="12" t="s">
        <v>1784</v>
      </c>
      <c r="C2986" s="11">
        <v>2.0182000000000002</v>
      </c>
      <c r="D2986" s="11">
        <v>7.89</v>
      </c>
    </row>
    <row r="2987" spans="2:4">
      <c r="B2987" s="12" t="s">
        <v>1785</v>
      </c>
      <c r="C2987" s="11">
        <v>2.0209000000000001</v>
      </c>
      <c r="D2987" s="11">
        <v>7.89</v>
      </c>
    </row>
    <row r="2988" spans="2:4">
      <c r="B2988" s="12" t="s">
        <v>1786</v>
      </c>
      <c r="C2988" s="11">
        <v>2.0173000000000001</v>
      </c>
      <c r="D2988" s="11">
        <v>7.89</v>
      </c>
    </row>
    <row r="2989" spans="2:4">
      <c r="B2989" s="12" t="s">
        <v>1787</v>
      </c>
      <c r="C2989" s="11">
        <v>2.0209999999999999</v>
      </c>
      <c r="D2989" s="11">
        <v>7.89</v>
      </c>
    </row>
    <row r="2990" spans="2:4">
      <c r="B2990" s="12" t="s">
        <v>1788</v>
      </c>
      <c r="C2990" s="11">
        <v>2.0240999999999998</v>
      </c>
      <c r="D2990" s="11">
        <v>7.89</v>
      </c>
    </row>
    <row r="2991" spans="2:4">
      <c r="B2991" s="12" t="s">
        <v>1789</v>
      </c>
      <c r="C2991" s="11">
        <v>2.0255000000000001</v>
      </c>
      <c r="D2991" s="11">
        <v>7.89</v>
      </c>
    </row>
    <row r="2992" spans="2:4">
      <c r="B2992" s="12" t="s">
        <v>1790</v>
      </c>
      <c r="C2992" s="11">
        <v>2.0293000000000001</v>
      </c>
      <c r="D2992" s="11">
        <v>7.89</v>
      </c>
    </row>
    <row r="2993" spans="2:4">
      <c r="B2993" s="12" t="s">
        <v>1791</v>
      </c>
      <c r="C2993" s="11">
        <v>2.0432999999999999</v>
      </c>
      <c r="D2993" s="11">
        <v>7.89</v>
      </c>
    </row>
    <row r="2994" spans="2:4">
      <c r="B2994" s="12" t="s">
        <v>1792</v>
      </c>
      <c r="C2994" s="11">
        <v>2.0508999999999999</v>
      </c>
      <c r="D2994" s="11">
        <v>7.89</v>
      </c>
    </row>
    <row r="2995" spans="2:4">
      <c r="B2995" s="12" t="s">
        <v>1793</v>
      </c>
      <c r="C2995" s="11">
        <v>2.0512999999999999</v>
      </c>
      <c r="D2995" s="11">
        <v>7.39</v>
      </c>
    </row>
    <row r="2996" spans="2:4">
      <c r="B2996" s="12" t="s">
        <v>1794</v>
      </c>
      <c r="C2996" s="11">
        <v>2.0371999999999999</v>
      </c>
      <c r="D2996" s="11">
        <v>7.39</v>
      </c>
    </row>
    <row r="2997" spans="2:4">
      <c r="B2997" s="10">
        <v>40977</v>
      </c>
      <c r="C2997" s="11">
        <v>2.0335000000000001</v>
      </c>
      <c r="D2997" s="11">
        <v>7.39</v>
      </c>
    </row>
    <row r="2998" spans="2:4">
      <c r="B2998" s="10">
        <v>41008</v>
      </c>
      <c r="C2998" s="11">
        <v>2.0392000000000001</v>
      </c>
      <c r="D2998" s="11">
        <v>7.39</v>
      </c>
    </row>
    <row r="2999" spans="2:4">
      <c r="B2999" s="10">
        <v>41038</v>
      </c>
      <c r="C2999" s="11">
        <v>2.0385</v>
      </c>
      <c r="D2999" s="11">
        <v>7.39</v>
      </c>
    </row>
    <row r="3000" spans="2:4">
      <c r="B3000" s="10">
        <v>41069</v>
      </c>
      <c r="C3000" s="11">
        <v>2.0381</v>
      </c>
      <c r="D3000" s="11">
        <v>7.39</v>
      </c>
    </row>
    <row r="3001" spans="2:4">
      <c r="B3001" s="10">
        <v>41191</v>
      </c>
      <c r="C3001" s="11">
        <v>2.0240999999999998</v>
      </c>
      <c r="D3001" s="11">
        <v>7.39</v>
      </c>
    </row>
    <row r="3002" spans="2:4">
      <c r="B3002" s="10">
        <v>41222</v>
      </c>
      <c r="C3002" s="11">
        <v>2.0196999999999998</v>
      </c>
      <c r="D3002" s="11">
        <v>7.39</v>
      </c>
    </row>
    <row r="3003" spans="2:4">
      <c r="B3003" s="10">
        <v>41252</v>
      </c>
      <c r="C3003" s="11">
        <v>2.0204</v>
      </c>
      <c r="D3003" s="11">
        <v>7.39</v>
      </c>
    </row>
    <row r="3004" spans="2:4">
      <c r="B3004" s="12" t="s">
        <v>1795</v>
      </c>
      <c r="C3004" s="11">
        <v>2.0253999999999999</v>
      </c>
      <c r="D3004" s="11">
        <v>7.39</v>
      </c>
    </row>
    <row r="3005" spans="2:4">
      <c r="B3005" s="12" t="s">
        <v>1796</v>
      </c>
      <c r="C3005" s="11">
        <v>2.0139</v>
      </c>
      <c r="D3005" s="11">
        <v>7.39</v>
      </c>
    </row>
    <row r="3006" spans="2:4">
      <c r="B3006" s="12" t="s">
        <v>1797</v>
      </c>
      <c r="C3006" s="11">
        <v>2.0312000000000001</v>
      </c>
      <c r="D3006" s="11">
        <v>7.39</v>
      </c>
    </row>
    <row r="3007" spans="2:4">
      <c r="B3007" s="12" t="s">
        <v>1798</v>
      </c>
      <c r="C3007" s="11">
        <v>2.0274000000000001</v>
      </c>
      <c r="D3007" s="11">
        <v>7.39</v>
      </c>
    </row>
    <row r="3008" spans="2:4">
      <c r="B3008" s="12" t="s">
        <v>1799</v>
      </c>
      <c r="C3008" s="11">
        <v>2.0236000000000001</v>
      </c>
      <c r="D3008" s="11">
        <v>7.39</v>
      </c>
    </row>
    <row r="3009" spans="2:4">
      <c r="B3009" s="12" t="s">
        <v>1800</v>
      </c>
      <c r="C3009" s="11">
        <v>2.0263</v>
      </c>
      <c r="D3009" s="11">
        <v>7.39</v>
      </c>
    </row>
    <row r="3010" spans="2:4">
      <c r="B3010" s="12" t="s">
        <v>1801</v>
      </c>
      <c r="C3010" s="11">
        <v>2.024</v>
      </c>
      <c r="D3010" s="11">
        <v>7.39</v>
      </c>
    </row>
    <row r="3011" spans="2:4">
      <c r="B3011" s="12" t="s">
        <v>1802</v>
      </c>
      <c r="C3011" s="11">
        <v>2.0272999999999999</v>
      </c>
      <c r="D3011" s="11">
        <v>7.39</v>
      </c>
    </row>
    <row r="3012" spans="2:4">
      <c r="B3012" s="12" t="s">
        <v>1803</v>
      </c>
      <c r="C3012" s="11">
        <v>2.0251000000000001</v>
      </c>
      <c r="D3012" s="11">
        <v>7.39</v>
      </c>
    </row>
    <row r="3013" spans="2:4">
      <c r="B3013" s="12" t="s">
        <v>1804</v>
      </c>
      <c r="C3013" s="11">
        <v>2.0341</v>
      </c>
      <c r="D3013" s="11">
        <v>7.39</v>
      </c>
    </row>
    <row r="3014" spans="2:4">
      <c r="B3014" s="12" t="s">
        <v>1805</v>
      </c>
      <c r="C3014" s="11">
        <v>2.0310999999999999</v>
      </c>
      <c r="D3014" s="11">
        <v>7.39</v>
      </c>
    </row>
    <row r="3015" spans="2:4">
      <c r="B3015" s="12" t="s">
        <v>1806</v>
      </c>
      <c r="C3015" s="11">
        <v>2.0306000000000002</v>
      </c>
      <c r="D3015" s="11">
        <v>7.39</v>
      </c>
    </row>
    <row r="3016" spans="2:4">
      <c r="B3016" s="10">
        <v>40918</v>
      </c>
      <c r="C3016" s="11">
        <v>2.0259999999999998</v>
      </c>
      <c r="D3016" s="11">
        <v>7.39</v>
      </c>
    </row>
    <row r="3017" spans="2:4">
      <c r="B3017" s="10">
        <v>40949</v>
      </c>
      <c r="C3017" s="11">
        <v>2.0266000000000002</v>
      </c>
      <c r="D3017" s="11">
        <v>7.39</v>
      </c>
    </row>
    <row r="3018" spans="2:4">
      <c r="B3018" s="10">
        <v>40978</v>
      </c>
      <c r="C3018" s="11">
        <v>2.0266000000000002</v>
      </c>
      <c r="D3018" s="11">
        <v>7.39</v>
      </c>
    </row>
    <row r="3019" spans="2:4">
      <c r="B3019" s="10">
        <v>41009</v>
      </c>
      <c r="C3019" s="11">
        <v>2.0224000000000002</v>
      </c>
      <c r="D3019" s="11">
        <v>7.39</v>
      </c>
    </row>
    <row r="3020" spans="2:4">
      <c r="B3020" s="10">
        <v>41039</v>
      </c>
      <c r="C3020" s="11">
        <v>2.0246</v>
      </c>
      <c r="D3020" s="11">
        <v>7.39</v>
      </c>
    </row>
    <row r="3021" spans="2:4">
      <c r="B3021" s="10">
        <v>41131</v>
      </c>
      <c r="C3021" s="11">
        <v>2.0312999999999999</v>
      </c>
      <c r="D3021" s="11">
        <v>7.39</v>
      </c>
    </row>
    <row r="3022" spans="2:4">
      <c r="B3022" s="10">
        <v>41162</v>
      </c>
      <c r="C3022" s="11">
        <v>2.0337000000000001</v>
      </c>
      <c r="D3022" s="11">
        <v>7.39</v>
      </c>
    </row>
    <row r="3023" spans="2:4">
      <c r="B3023" s="10">
        <v>41192</v>
      </c>
      <c r="C3023" s="11">
        <v>2.0377999999999998</v>
      </c>
      <c r="D3023" s="11">
        <v>7.39</v>
      </c>
    </row>
    <row r="3024" spans="2:4">
      <c r="B3024" s="10">
        <v>41223</v>
      </c>
      <c r="C3024" s="11">
        <v>2.0369000000000002</v>
      </c>
      <c r="D3024" s="11">
        <v>7.14</v>
      </c>
    </row>
    <row r="3025" spans="2:4">
      <c r="B3025" s="12" t="s">
        <v>1807</v>
      </c>
      <c r="C3025" s="11">
        <v>2.0381999999999998</v>
      </c>
      <c r="D3025" s="11">
        <v>7.14</v>
      </c>
    </row>
    <row r="3026" spans="2:4">
      <c r="B3026" s="12" t="s">
        <v>1808</v>
      </c>
      <c r="C3026" s="11">
        <v>2.0350999999999999</v>
      </c>
      <c r="D3026" s="11">
        <v>7.14</v>
      </c>
    </row>
    <row r="3027" spans="2:4">
      <c r="B3027" s="12" t="s">
        <v>1809</v>
      </c>
      <c r="C3027" s="11">
        <v>2.0335999999999999</v>
      </c>
      <c r="D3027" s="11">
        <v>7.14</v>
      </c>
    </row>
    <row r="3028" spans="2:4">
      <c r="B3028" s="12" t="s">
        <v>1810</v>
      </c>
      <c r="C3028" s="11">
        <v>2.0295000000000001</v>
      </c>
      <c r="D3028" s="11">
        <v>7.14</v>
      </c>
    </row>
    <row r="3029" spans="2:4">
      <c r="B3029" s="12" t="s">
        <v>1811</v>
      </c>
      <c r="C3029" s="11">
        <v>2.0272000000000001</v>
      </c>
      <c r="D3029" s="11">
        <v>7.14</v>
      </c>
    </row>
    <row r="3030" spans="2:4">
      <c r="B3030" s="12" t="s">
        <v>1812</v>
      </c>
      <c r="C3030" s="11">
        <v>2.0266000000000002</v>
      </c>
      <c r="D3030" s="11">
        <v>7.14</v>
      </c>
    </row>
    <row r="3031" spans="2:4">
      <c r="B3031" s="12" t="s">
        <v>1813</v>
      </c>
      <c r="C3031" s="11">
        <v>2.0286</v>
      </c>
      <c r="D3031" s="11">
        <v>7.14</v>
      </c>
    </row>
    <row r="3032" spans="2:4">
      <c r="B3032" s="12" t="s">
        <v>1814</v>
      </c>
      <c r="C3032" s="11">
        <v>2.0263</v>
      </c>
      <c r="D3032" s="11">
        <v>7.14</v>
      </c>
    </row>
    <row r="3033" spans="2:4">
      <c r="B3033" s="12" t="s">
        <v>1815</v>
      </c>
      <c r="C3033" s="11">
        <v>2.0261</v>
      </c>
      <c r="D3033" s="11">
        <v>7.14</v>
      </c>
    </row>
    <row r="3034" spans="2:4">
      <c r="B3034" s="12" t="s">
        <v>1816</v>
      </c>
      <c r="C3034" s="11">
        <v>2.0263</v>
      </c>
      <c r="D3034" s="11">
        <v>7.14</v>
      </c>
    </row>
    <row r="3035" spans="2:4">
      <c r="B3035" s="12" t="s">
        <v>1817</v>
      </c>
      <c r="C3035" s="11">
        <v>2.0295999999999998</v>
      </c>
      <c r="D3035" s="11">
        <v>7.14</v>
      </c>
    </row>
    <row r="3036" spans="2:4">
      <c r="B3036" s="12" t="s">
        <v>1818</v>
      </c>
      <c r="C3036" s="11">
        <v>2.0323000000000002</v>
      </c>
      <c r="D3036" s="11">
        <v>7.14</v>
      </c>
    </row>
    <row r="3037" spans="2:4">
      <c r="B3037" s="12" t="s">
        <v>1819</v>
      </c>
      <c r="C3037" s="11">
        <v>2.0312999999999999</v>
      </c>
      <c r="D3037" s="11">
        <v>7.14</v>
      </c>
    </row>
    <row r="3038" spans="2:4">
      <c r="B3038" s="10">
        <v>40919</v>
      </c>
      <c r="C3038" s="11">
        <v>2.0312000000000001</v>
      </c>
      <c r="D3038" s="11">
        <v>7.14</v>
      </c>
    </row>
    <row r="3039" spans="2:4">
      <c r="B3039" s="10">
        <v>41040</v>
      </c>
      <c r="C3039" s="11">
        <v>2.0350000000000001</v>
      </c>
      <c r="D3039" s="11">
        <v>7.14</v>
      </c>
    </row>
    <row r="3040" spans="2:4">
      <c r="B3040" s="10">
        <v>41071</v>
      </c>
      <c r="C3040" s="11">
        <v>2.0341</v>
      </c>
      <c r="D3040" s="11">
        <v>7.14</v>
      </c>
    </row>
    <row r="3041" spans="2:4">
      <c r="B3041" s="10">
        <v>41101</v>
      </c>
      <c r="C3041" s="11">
        <v>2.0329999999999999</v>
      </c>
      <c r="D3041" s="11">
        <v>7.14</v>
      </c>
    </row>
    <row r="3042" spans="2:4">
      <c r="B3042" s="10">
        <v>41132</v>
      </c>
      <c r="C3042" s="11">
        <v>2.0356999999999998</v>
      </c>
      <c r="D3042" s="11">
        <v>7.14</v>
      </c>
    </row>
    <row r="3043" spans="2:4">
      <c r="B3043" s="10">
        <v>41163</v>
      </c>
      <c r="C3043" s="11">
        <v>2.0512000000000001</v>
      </c>
      <c r="D3043" s="11">
        <v>7.14</v>
      </c>
    </row>
    <row r="3044" spans="2:4">
      <c r="B3044" s="10">
        <v>41254</v>
      </c>
      <c r="C3044" s="11">
        <v>2.0476000000000001</v>
      </c>
      <c r="D3044" s="11">
        <v>7.14</v>
      </c>
    </row>
    <row r="3045" spans="2:4">
      <c r="B3045" s="12" t="s">
        <v>1820</v>
      </c>
      <c r="C3045" s="11">
        <v>2.0613999999999999</v>
      </c>
      <c r="D3045" s="11">
        <v>7.14</v>
      </c>
    </row>
    <row r="3046" spans="2:4">
      <c r="B3046" s="12" t="s">
        <v>1821</v>
      </c>
      <c r="C3046" s="11">
        <v>2.0629</v>
      </c>
      <c r="D3046" s="11">
        <v>7.14</v>
      </c>
    </row>
    <row r="3047" spans="2:4">
      <c r="B3047" s="12" t="s">
        <v>1822</v>
      </c>
      <c r="C3047" s="11">
        <v>2.0712000000000002</v>
      </c>
      <c r="D3047" s="11">
        <v>7.14</v>
      </c>
    </row>
    <row r="3048" spans="2:4">
      <c r="B3048" s="12" t="s">
        <v>1823</v>
      </c>
      <c r="C3048" s="11">
        <v>2.0745</v>
      </c>
      <c r="D3048" s="11">
        <v>7.14</v>
      </c>
    </row>
    <row r="3049" spans="2:4">
      <c r="B3049" s="12" t="s">
        <v>1824</v>
      </c>
      <c r="C3049" s="11">
        <v>2.0834999999999999</v>
      </c>
      <c r="D3049" s="11">
        <v>7.14</v>
      </c>
    </row>
    <row r="3050" spans="2:4">
      <c r="B3050" s="12" t="s">
        <v>1825</v>
      </c>
      <c r="C3050" s="11">
        <v>2.0924</v>
      </c>
      <c r="D3050" s="11">
        <v>7.14</v>
      </c>
    </row>
    <row r="3051" spans="2:4">
      <c r="B3051" s="12" t="s">
        <v>1826</v>
      </c>
      <c r="C3051" s="11">
        <v>2.0912000000000002</v>
      </c>
      <c r="D3051" s="11">
        <v>7.14</v>
      </c>
    </row>
    <row r="3052" spans="2:4">
      <c r="B3052" s="12" t="s">
        <v>1827</v>
      </c>
      <c r="C3052" s="11">
        <v>2.0985</v>
      </c>
      <c r="D3052" s="11">
        <v>7.14</v>
      </c>
    </row>
    <row r="3053" spans="2:4">
      <c r="B3053" s="12" t="s">
        <v>1828</v>
      </c>
      <c r="C3053" s="11">
        <v>2.0787</v>
      </c>
      <c r="D3053" s="11">
        <v>7.14</v>
      </c>
    </row>
    <row r="3054" spans="2:4">
      <c r="B3054" s="12" t="s">
        <v>1829</v>
      </c>
      <c r="C3054" s="11">
        <v>2.0752000000000002</v>
      </c>
      <c r="D3054" s="11">
        <v>7.14</v>
      </c>
    </row>
    <row r="3055" spans="2:4">
      <c r="B3055" s="12" t="s">
        <v>1830</v>
      </c>
      <c r="C3055" s="11">
        <v>2.0912000000000002</v>
      </c>
      <c r="D3055" s="11">
        <v>7.14</v>
      </c>
    </row>
    <row r="3056" spans="2:4">
      <c r="B3056" s="12" t="s">
        <v>1831</v>
      </c>
      <c r="C3056" s="11">
        <v>2.0991</v>
      </c>
      <c r="D3056" s="11">
        <v>7.14</v>
      </c>
    </row>
    <row r="3057" spans="2:4">
      <c r="B3057" s="12" t="s">
        <v>1832</v>
      </c>
      <c r="C3057" s="11">
        <v>2.1074000000000002</v>
      </c>
      <c r="D3057" s="11">
        <v>7.14</v>
      </c>
    </row>
    <row r="3058" spans="2:4">
      <c r="B3058" s="10">
        <v>40980</v>
      </c>
      <c r="C3058" s="11">
        <v>2.1120999999999999</v>
      </c>
      <c r="D3058" s="11">
        <v>7.14</v>
      </c>
    </row>
    <row r="3059" spans="2:4">
      <c r="B3059" s="10">
        <v>41011</v>
      </c>
      <c r="C3059" s="11">
        <v>2.1076999999999999</v>
      </c>
      <c r="D3059" s="11">
        <v>7.14</v>
      </c>
    </row>
    <row r="3060" spans="2:4">
      <c r="B3060" s="10">
        <v>41041</v>
      </c>
      <c r="C3060" s="11">
        <v>2.1046</v>
      </c>
      <c r="D3060" s="11">
        <v>7.14</v>
      </c>
    </row>
    <row r="3061" spans="2:4">
      <c r="B3061" s="10">
        <v>41072</v>
      </c>
      <c r="C3061" s="11">
        <v>2.0836000000000001</v>
      </c>
      <c r="D3061" s="11">
        <v>7.14</v>
      </c>
    </row>
    <row r="3062" spans="2:4">
      <c r="B3062" s="10">
        <v>41102</v>
      </c>
      <c r="C3062" s="11">
        <v>2.0804</v>
      </c>
      <c r="D3062" s="11">
        <v>7.14</v>
      </c>
    </row>
    <row r="3063" spans="2:4">
      <c r="B3063" s="10">
        <v>41194</v>
      </c>
      <c r="C3063" s="11">
        <v>2.081</v>
      </c>
      <c r="D3063" s="11">
        <v>7.14</v>
      </c>
    </row>
    <row r="3064" spans="2:4">
      <c r="B3064" s="10">
        <v>41225</v>
      </c>
      <c r="C3064" s="11">
        <v>2.0743</v>
      </c>
      <c r="D3064" s="11">
        <v>7.13</v>
      </c>
    </row>
    <row r="3065" spans="2:4">
      <c r="B3065" s="10">
        <v>41255</v>
      </c>
      <c r="C3065" s="11">
        <v>2.0800999999999998</v>
      </c>
      <c r="D3065" s="11">
        <v>7.13</v>
      </c>
    </row>
    <row r="3066" spans="2:4">
      <c r="B3066" s="12" t="s">
        <v>1833</v>
      </c>
      <c r="C3066" s="11">
        <v>2.0750999999999999</v>
      </c>
      <c r="D3066" s="11">
        <v>7.13</v>
      </c>
    </row>
    <row r="3067" spans="2:4">
      <c r="B3067" s="12" t="s">
        <v>1834</v>
      </c>
      <c r="C3067" s="11">
        <v>2.0840000000000001</v>
      </c>
      <c r="D3067" s="11">
        <v>7.12</v>
      </c>
    </row>
    <row r="3068" spans="2:4">
      <c r="B3068" s="12" t="s">
        <v>1835</v>
      </c>
      <c r="C3068" s="11">
        <v>2.0901999999999998</v>
      </c>
      <c r="D3068" s="11">
        <v>7.12</v>
      </c>
    </row>
    <row r="3069" spans="2:4">
      <c r="B3069" s="12" t="s">
        <v>1836</v>
      </c>
      <c r="C3069" s="11">
        <v>2.0966</v>
      </c>
      <c r="D3069" s="11">
        <v>7.11</v>
      </c>
    </row>
    <row r="3070" spans="2:4">
      <c r="B3070" s="12" t="s">
        <v>1837</v>
      </c>
      <c r="C3070" s="11">
        <v>2.0790999999999999</v>
      </c>
      <c r="D3070" s="11">
        <v>7.11</v>
      </c>
    </row>
    <row r="3071" spans="2:4">
      <c r="B3071" s="12" t="s">
        <v>1838</v>
      </c>
      <c r="C3071" s="11">
        <v>2.0625</v>
      </c>
      <c r="D3071" s="11">
        <v>7.11</v>
      </c>
    </row>
    <row r="3072" spans="2:4">
      <c r="B3072" s="12" t="s">
        <v>1839</v>
      </c>
      <c r="C3072" s="11">
        <v>2.0758000000000001</v>
      </c>
      <c r="D3072" s="11">
        <v>7.11</v>
      </c>
    </row>
    <row r="3073" spans="1:8">
      <c r="B3073" s="12" t="s">
        <v>1840</v>
      </c>
      <c r="C3073" s="11">
        <v>2.0773999999999999</v>
      </c>
      <c r="D3073" s="11">
        <v>7.19</v>
      </c>
    </row>
    <row r="3074" spans="1:8">
      <c r="B3074" s="12" t="s">
        <v>1841</v>
      </c>
      <c r="C3074" s="11">
        <v>2.0569000000000002</v>
      </c>
      <c r="D3074" s="11">
        <v>7.24</v>
      </c>
    </row>
    <row r="3075" spans="1:8">
      <c r="B3075" s="12" t="s">
        <v>1842</v>
      </c>
      <c r="C3075" s="11">
        <v>2.0482999999999998</v>
      </c>
      <c r="D3075" s="11">
        <v>7.25</v>
      </c>
    </row>
    <row r="3076" spans="1:8">
      <c r="B3076" s="12" t="s">
        <v>1843</v>
      </c>
      <c r="C3076" s="11">
        <v>2.0434999999999999</v>
      </c>
      <c r="D3076" s="11">
        <v>7.27</v>
      </c>
    </row>
    <row r="3077" spans="1:8">
      <c r="A3077" s="5">
        <v>0</v>
      </c>
      <c r="B3077" s="12" t="s">
        <v>1844</v>
      </c>
      <c r="C3077" s="11">
        <v>2.0434999999999999</v>
      </c>
      <c r="D3077" s="11">
        <v>7.29</v>
      </c>
      <c r="E3077" s="74" t="s">
        <v>1986</v>
      </c>
      <c r="F3077" s="74"/>
      <c r="G3077" s="74"/>
      <c r="H3077" s="74"/>
    </row>
    <row r="3078" spans="1:8">
      <c r="B3078" s="1"/>
      <c r="C3078" s="3"/>
      <c r="D3078" s="3"/>
      <c r="E3078" s="62" t="s">
        <v>1968</v>
      </c>
      <c r="F3078" s="62"/>
      <c r="G3078" s="62" t="s">
        <v>1969</v>
      </c>
      <c r="H3078" s="62"/>
    </row>
    <row r="3079" spans="1:8">
      <c r="A3079" s="6"/>
      <c r="B3079" s="7">
        <v>41306</v>
      </c>
      <c r="C3079" s="8">
        <v>2.0415000000000001</v>
      </c>
      <c r="D3079" s="8">
        <v>7.11</v>
      </c>
      <c r="E3079" s="49" t="s">
        <v>1970</v>
      </c>
      <c r="F3079" s="50">
        <f>AVERAGE(C3079:C3281)</f>
        <v>2.1269571428571425</v>
      </c>
      <c r="G3079" s="49" t="s">
        <v>1970</v>
      </c>
      <c r="H3079" s="50">
        <f>AVERAGE(D3079:D3281)</f>
        <v>7.8384236453202218</v>
      </c>
    </row>
    <row r="3080" spans="1:8">
      <c r="A3080" s="6"/>
      <c r="B3080" s="7">
        <v>41334</v>
      </c>
      <c r="C3080" s="8">
        <v>2.0464000000000002</v>
      </c>
      <c r="D3080" s="8">
        <v>7.11</v>
      </c>
      <c r="E3080" s="49" t="s">
        <v>1971</v>
      </c>
      <c r="F3080" s="50">
        <f>MEDIAN(C3079:C3281)</f>
        <v>2.0893999999999999</v>
      </c>
      <c r="G3080" s="49" t="s">
        <v>1971</v>
      </c>
      <c r="H3080" s="50">
        <f>MEDIAN(D3079:D3281)</f>
        <v>7.41</v>
      </c>
    </row>
    <row r="3081" spans="1:8">
      <c r="A3081" s="6"/>
      <c r="B3081" s="7">
        <v>41365</v>
      </c>
      <c r="C3081" s="8">
        <v>2.0425</v>
      </c>
      <c r="D3081" s="8">
        <v>7.11</v>
      </c>
      <c r="E3081" s="49" t="s">
        <v>1972</v>
      </c>
      <c r="F3081" s="50">
        <f>MIN(C3079:C3281)</f>
        <v>1.9528000000000001</v>
      </c>
      <c r="G3081" s="49" t="s">
        <v>1972</v>
      </c>
      <c r="H3081" s="50">
        <f>MIN(D3079:D3281)</f>
        <v>7.11</v>
      </c>
    </row>
    <row r="3082" spans="1:8">
      <c r="A3082" s="6"/>
      <c r="B3082" s="7">
        <v>41456</v>
      </c>
      <c r="C3082" s="8">
        <v>2.0312000000000001</v>
      </c>
      <c r="D3082" s="8">
        <v>7.11</v>
      </c>
      <c r="E3082" s="49" t="s">
        <v>1973</v>
      </c>
      <c r="F3082" s="50">
        <f>MAX(C3079:C3281)</f>
        <v>2.4457</v>
      </c>
      <c r="G3082" s="49" t="s">
        <v>1973</v>
      </c>
      <c r="H3082" s="50">
        <f>MAX(D3079:D3281)</f>
        <v>9.4</v>
      </c>
    </row>
    <row r="3083" spans="1:8">
      <c r="A3083" s="6"/>
      <c r="B3083" s="7">
        <v>41487</v>
      </c>
      <c r="C3083" s="8">
        <v>2.0286</v>
      </c>
      <c r="D3083" s="8">
        <v>7.11</v>
      </c>
      <c r="E3083" s="49" t="s">
        <v>1974</v>
      </c>
      <c r="F3083" s="51">
        <f>_xlfn.STDEV.P(C3079:C3281)</f>
        <v>0.13467646283258938</v>
      </c>
      <c r="G3083" s="49" t="s">
        <v>1974</v>
      </c>
      <c r="H3083" s="51">
        <f>_xlfn.STDEV.P(D3079:D3281)</f>
        <v>0.71575959708564785</v>
      </c>
    </row>
    <row r="3084" spans="1:8">
      <c r="A3084" s="6"/>
      <c r="B3084" s="7">
        <v>41518</v>
      </c>
      <c r="C3084" s="8">
        <v>2.0417000000000001</v>
      </c>
      <c r="D3084" s="8">
        <v>7.11</v>
      </c>
    </row>
    <row r="3085" spans="1:8">
      <c r="A3085" s="6"/>
      <c r="B3085" s="7">
        <v>41548</v>
      </c>
      <c r="C3085" s="8">
        <v>2.0358000000000001</v>
      </c>
      <c r="D3085" s="8">
        <v>7.11</v>
      </c>
    </row>
    <row r="3086" spans="1:8">
      <c r="A3086" s="6"/>
      <c r="B3086" s="7">
        <v>41579</v>
      </c>
      <c r="C3086" s="8">
        <v>2.0341</v>
      </c>
      <c r="D3086" s="8">
        <v>7.11</v>
      </c>
    </row>
    <row r="3087" spans="1:8">
      <c r="A3087" s="6"/>
      <c r="B3087" s="9" t="s">
        <v>1845</v>
      </c>
      <c r="C3087" s="8">
        <v>2.0333999999999999</v>
      </c>
      <c r="D3087" s="8">
        <v>7.11</v>
      </c>
    </row>
    <row r="3088" spans="1:8">
      <c r="A3088" s="6"/>
      <c r="B3088" s="9" t="s">
        <v>1846</v>
      </c>
      <c r="C3088" s="8">
        <v>2.0373999999999999</v>
      </c>
      <c r="D3088" s="8">
        <v>7.11</v>
      </c>
    </row>
    <row r="3089" spans="1:4">
      <c r="A3089" s="6"/>
      <c r="B3089" s="9" t="s">
        <v>1847</v>
      </c>
      <c r="C3089" s="8">
        <v>2.0409000000000002</v>
      </c>
      <c r="D3089" s="8">
        <v>7.11</v>
      </c>
    </row>
    <row r="3090" spans="1:4">
      <c r="A3090" s="6"/>
      <c r="B3090" s="9" t="s">
        <v>1848</v>
      </c>
      <c r="C3090" s="8">
        <v>2.0411000000000001</v>
      </c>
      <c r="D3090" s="8">
        <v>7.11</v>
      </c>
    </row>
    <row r="3091" spans="1:4">
      <c r="A3091" s="6"/>
      <c r="B3091" s="9" t="s">
        <v>1849</v>
      </c>
      <c r="C3091" s="8">
        <v>2.0440999999999998</v>
      </c>
      <c r="D3091" s="8">
        <v>7.11</v>
      </c>
    </row>
    <row r="3092" spans="1:4">
      <c r="A3092" s="6"/>
      <c r="B3092" s="9" t="s">
        <v>1850</v>
      </c>
      <c r="C3092" s="8">
        <v>2.0419999999999998</v>
      </c>
      <c r="D3092" s="8">
        <v>7.11</v>
      </c>
    </row>
    <row r="3093" spans="1:4">
      <c r="A3093" s="6"/>
      <c r="B3093" s="9" t="s">
        <v>1851</v>
      </c>
      <c r="C3093" s="8">
        <v>2.0470999999999999</v>
      </c>
      <c r="D3093" s="8">
        <v>7.11</v>
      </c>
    </row>
    <row r="3094" spans="1:4">
      <c r="A3094" s="6"/>
      <c r="B3094" s="9" t="s">
        <v>1852</v>
      </c>
      <c r="C3094" s="8">
        <v>2.0394000000000001</v>
      </c>
      <c r="D3094" s="8">
        <v>7.11</v>
      </c>
    </row>
    <row r="3095" spans="1:4">
      <c r="A3095" s="6"/>
      <c r="B3095" s="9" t="s">
        <v>1853</v>
      </c>
      <c r="C3095" s="8">
        <v>2.0344000000000002</v>
      </c>
      <c r="D3095" s="8">
        <v>7.11</v>
      </c>
    </row>
    <row r="3096" spans="1:4">
      <c r="A3096" s="6"/>
      <c r="B3096" s="9" t="s">
        <v>1854</v>
      </c>
      <c r="C3096" s="8">
        <v>2.0285000000000002</v>
      </c>
      <c r="D3096" s="8">
        <v>7.11</v>
      </c>
    </row>
    <row r="3097" spans="1:4">
      <c r="A3097" s="6"/>
      <c r="B3097" s="9" t="s">
        <v>1855</v>
      </c>
      <c r="C3097" s="8">
        <v>2.0240999999999998</v>
      </c>
      <c r="D3097" s="8">
        <v>7.11</v>
      </c>
    </row>
    <row r="3098" spans="1:4">
      <c r="A3098" s="6"/>
      <c r="B3098" s="9" t="s">
        <v>1856</v>
      </c>
      <c r="C3098" s="8">
        <v>1.9912000000000001</v>
      </c>
      <c r="D3098" s="8">
        <v>7.11</v>
      </c>
    </row>
    <row r="3099" spans="1:4">
      <c r="A3099" s="6"/>
      <c r="B3099" s="9" t="s">
        <v>1857</v>
      </c>
      <c r="C3099" s="8">
        <v>1.99</v>
      </c>
      <c r="D3099" s="8">
        <v>7.11</v>
      </c>
    </row>
    <row r="3100" spans="1:4">
      <c r="A3100" s="6"/>
      <c r="B3100" s="9" t="s">
        <v>1858</v>
      </c>
      <c r="C3100" s="8">
        <v>1.9883</v>
      </c>
      <c r="D3100" s="8">
        <v>7.11</v>
      </c>
    </row>
    <row r="3101" spans="1:4">
      <c r="A3101" s="6"/>
      <c r="B3101" s="7">
        <v>41276</v>
      </c>
      <c r="C3101" s="8">
        <v>1.9843</v>
      </c>
      <c r="D3101" s="8">
        <v>7.11</v>
      </c>
    </row>
    <row r="3102" spans="1:4">
      <c r="A3102" s="6"/>
      <c r="B3102" s="7">
        <v>41366</v>
      </c>
      <c r="C3102" s="8">
        <v>1.9893000000000001</v>
      </c>
      <c r="D3102" s="8">
        <v>7.11</v>
      </c>
    </row>
    <row r="3103" spans="1:4">
      <c r="A3103" s="6"/>
      <c r="B3103" s="7">
        <v>41396</v>
      </c>
      <c r="C3103" s="8">
        <v>1.9881</v>
      </c>
      <c r="D3103" s="8">
        <v>7.11</v>
      </c>
    </row>
    <row r="3104" spans="1:4">
      <c r="A3104" s="6"/>
      <c r="B3104" s="7">
        <v>41427</v>
      </c>
      <c r="C3104" s="8">
        <v>1.9883999999999999</v>
      </c>
      <c r="D3104" s="8">
        <v>7.11</v>
      </c>
    </row>
    <row r="3105" spans="1:4">
      <c r="A3105" s="6"/>
      <c r="B3105" s="7">
        <v>41457</v>
      </c>
      <c r="C3105" s="8">
        <v>1.9789000000000001</v>
      </c>
      <c r="D3105" s="8">
        <v>7.11</v>
      </c>
    </row>
    <row r="3106" spans="1:4">
      <c r="A3106" s="6"/>
      <c r="B3106" s="7">
        <v>41488</v>
      </c>
      <c r="C3106" s="8">
        <v>1.9636</v>
      </c>
      <c r="D3106" s="8">
        <v>7.11</v>
      </c>
    </row>
    <row r="3107" spans="1:4">
      <c r="A3107" s="6"/>
      <c r="B3107" s="9" t="s">
        <v>1859</v>
      </c>
      <c r="C3107" s="8">
        <v>1.9670000000000001</v>
      </c>
      <c r="D3107" s="8">
        <v>7.11</v>
      </c>
    </row>
    <row r="3108" spans="1:4">
      <c r="A3108" s="6"/>
      <c r="B3108" s="9" t="s">
        <v>1860</v>
      </c>
      <c r="C3108" s="8">
        <v>1.9665999999999999</v>
      </c>
      <c r="D3108" s="8">
        <v>7.11</v>
      </c>
    </row>
    <row r="3109" spans="1:4">
      <c r="A3109" s="6"/>
      <c r="B3109" s="9" t="s">
        <v>1861</v>
      </c>
      <c r="C3109" s="8">
        <v>1.96</v>
      </c>
      <c r="D3109" s="8">
        <v>7.11</v>
      </c>
    </row>
    <row r="3110" spans="1:4">
      <c r="A3110" s="6"/>
      <c r="B3110" s="9" t="s">
        <v>1862</v>
      </c>
      <c r="C3110" s="8">
        <v>1.9676</v>
      </c>
      <c r="D3110" s="8">
        <v>7.11</v>
      </c>
    </row>
    <row r="3111" spans="1:4">
      <c r="A3111" s="6"/>
      <c r="B3111" s="9" t="s">
        <v>1863</v>
      </c>
      <c r="C3111" s="8">
        <v>1.9597</v>
      </c>
      <c r="D3111" s="8">
        <v>7.11</v>
      </c>
    </row>
    <row r="3112" spans="1:4">
      <c r="A3112" s="6"/>
      <c r="B3112" s="9" t="s">
        <v>1864</v>
      </c>
      <c r="C3112" s="8">
        <v>1.9570000000000001</v>
      </c>
      <c r="D3112" s="8">
        <v>7.11</v>
      </c>
    </row>
    <row r="3113" spans="1:4">
      <c r="A3113" s="6"/>
      <c r="B3113" s="9" t="s">
        <v>1865</v>
      </c>
      <c r="C3113" s="8">
        <v>1.972</v>
      </c>
      <c r="D3113" s="8">
        <v>7.11</v>
      </c>
    </row>
    <row r="3114" spans="1:4">
      <c r="A3114" s="6"/>
      <c r="B3114" s="9" t="s">
        <v>1866</v>
      </c>
      <c r="C3114" s="8">
        <v>1.9704999999999999</v>
      </c>
      <c r="D3114" s="8">
        <v>7.11</v>
      </c>
    </row>
    <row r="3115" spans="1:4">
      <c r="A3115" s="6"/>
      <c r="B3115" s="9" t="s">
        <v>1867</v>
      </c>
      <c r="C3115" s="8">
        <v>1.9676</v>
      </c>
      <c r="D3115" s="8">
        <v>7.11</v>
      </c>
    </row>
    <row r="3116" spans="1:4">
      <c r="A3116" s="6"/>
      <c r="B3116" s="9" t="s">
        <v>1868</v>
      </c>
      <c r="C3116" s="8">
        <v>1.9818</v>
      </c>
      <c r="D3116" s="8">
        <v>7.18</v>
      </c>
    </row>
    <row r="3117" spans="1:4">
      <c r="A3117" s="6"/>
      <c r="B3117" s="9" t="s">
        <v>1869</v>
      </c>
      <c r="C3117" s="8">
        <v>1.9806999999999999</v>
      </c>
      <c r="D3117" s="8">
        <v>7.2</v>
      </c>
    </row>
    <row r="3118" spans="1:4">
      <c r="A3118" s="6"/>
      <c r="B3118" s="9" t="s">
        <v>1870</v>
      </c>
      <c r="C3118" s="8">
        <v>1.9754</v>
      </c>
      <c r="D3118" s="8">
        <v>7.2</v>
      </c>
    </row>
    <row r="3119" spans="1:4">
      <c r="A3119" s="6"/>
      <c r="B3119" s="7">
        <v>41277</v>
      </c>
      <c r="C3119" s="8">
        <v>1.9847999999999999</v>
      </c>
      <c r="D3119" s="8">
        <v>7.14</v>
      </c>
    </row>
    <row r="3120" spans="1:4">
      <c r="A3120" s="6"/>
      <c r="B3120" s="7">
        <v>41367</v>
      </c>
      <c r="C3120" s="8">
        <v>1.9826999999999999</v>
      </c>
      <c r="D3120" s="8">
        <v>7.12</v>
      </c>
    </row>
    <row r="3121" spans="1:4">
      <c r="A3121" s="6"/>
      <c r="B3121" s="7">
        <v>41397</v>
      </c>
      <c r="C3121" s="8">
        <v>1.9693000000000001</v>
      </c>
      <c r="D3121" s="8">
        <v>7.12</v>
      </c>
    </row>
    <row r="3122" spans="1:4">
      <c r="A3122" s="6"/>
      <c r="B3122" s="7">
        <v>41428</v>
      </c>
      <c r="C3122" s="8">
        <v>1.9673</v>
      </c>
      <c r="D3122" s="8">
        <v>7.14</v>
      </c>
    </row>
    <row r="3123" spans="1:4">
      <c r="A3123" s="6"/>
      <c r="B3123" s="7">
        <v>41458</v>
      </c>
      <c r="C3123" s="8">
        <v>1.9641999999999999</v>
      </c>
      <c r="D3123" s="8">
        <v>7.12</v>
      </c>
    </row>
    <row r="3124" spans="1:4">
      <c r="A3124" s="6"/>
      <c r="B3124" s="7">
        <v>41489</v>
      </c>
      <c r="C3124" s="8">
        <v>1.9528000000000001</v>
      </c>
      <c r="D3124" s="8">
        <v>7.13</v>
      </c>
    </row>
    <row r="3125" spans="1:4">
      <c r="A3125" s="6"/>
      <c r="B3125" s="7">
        <v>41581</v>
      </c>
      <c r="C3125" s="8">
        <v>1.9552</v>
      </c>
      <c r="D3125" s="8">
        <v>7.13</v>
      </c>
    </row>
    <row r="3126" spans="1:4">
      <c r="A3126" s="6"/>
      <c r="B3126" s="7">
        <v>41611</v>
      </c>
      <c r="C3126" s="8">
        <v>1.9584999999999999</v>
      </c>
      <c r="D3126" s="8">
        <v>7.14</v>
      </c>
    </row>
    <row r="3127" spans="1:4">
      <c r="A3127" s="6"/>
      <c r="B3127" s="9" t="s">
        <v>1871</v>
      </c>
      <c r="C3127" s="8">
        <v>1.9619</v>
      </c>
      <c r="D3127" s="8">
        <v>7.15</v>
      </c>
    </row>
    <row r="3128" spans="1:4">
      <c r="A3128" s="6"/>
      <c r="B3128" s="9" t="s">
        <v>1872</v>
      </c>
      <c r="C3128" s="8">
        <v>1.9676</v>
      </c>
      <c r="D3128" s="8">
        <v>7.16</v>
      </c>
    </row>
    <row r="3129" spans="1:4">
      <c r="A3129" s="6"/>
      <c r="B3129" s="9" t="s">
        <v>1873</v>
      </c>
      <c r="C3129" s="8">
        <v>1.9749000000000001</v>
      </c>
      <c r="D3129" s="8">
        <v>7.16</v>
      </c>
    </row>
    <row r="3130" spans="1:4">
      <c r="A3130" s="6"/>
      <c r="B3130" s="9" t="s">
        <v>1874</v>
      </c>
      <c r="C3130" s="8">
        <v>1.9871000000000001</v>
      </c>
      <c r="D3130" s="8">
        <v>7.16</v>
      </c>
    </row>
    <row r="3131" spans="1:4">
      <c r="A3131" s="6"/>
      <c r="B3131" s="9" t="s">
        <v>1875</v>
      </c>
      <c r="C3131" s="8">
        <v>1.9830000000000001</v>
      </c>
      <c r="D3131" s="8">
        <v>7.16</v>
      </c>
    </row>
    <row r="3132" spans="1:4">
      <c r="A3132" s="6"/>
      <c r="B3132" s="9" t="s">
        <v>1876</v>
      </c>
      <c r="C3132" s="8">
        <v>1.9867999999999999</v>
      </c>
      <c r="D3132" s="8">
        <v>7.16</v>
      </c>
    </row>
    <row r="3133" spans="1:4">
      <c r="A3133" s="6"/>
      <c r="B3133" s="9" t="s">
        <v>1877</v>
      </c>
      <c r="C3133" s="8">
        <v>1.9931000000000001</v>
      </c>
      <c r="D3133" s="8">
        <v>7.16</v>
      </c>
    </row>
    <row r="3134" spans="1:4">
      <c r="A3134" s="6"/>
      <c r="B3134" s="9" t="s">
        <v>1878</v>
      </c>
      <c r="C3134" s="8">
        <v>2.0125999999999999</v>
      </c>
      <c r="D3134" s="8">
        <v>7.16</v>
      </c>
    </row>
    <row r="3135" spans="1:4">
      <c r="A3135" s="6"/>
      <c r="B3135" s="9" t="s">
        <v>1879</v>
      </c>
      <c r="C3135" s="8">
        <v>2.0139999999999998</v>
      </c>
      <c r="D3135" s="8">
        <v>7.16</v>
      </c>
    </row>
    <row r="3136" spans="1:4">
      <c r="A3136" s="6"/>
      <c r="B3136" s="9" t="s">
        <v>1880</v>
      </c>
      <c r="C3136" s="8">
        <v>2.0087000000000002</v>
      </c>
      <c r="D3136" s="8">
        <v>7.16</v>
      </c>
    </row>
    <row r="3137" spans="1:4">
      <c r="A3137" s="6"/>
      <c r="B3137" s="9" t="s">
        <v>1881</v>
      </c>
      <c r="C3137" s="8">
        <v>2.0185</v>
      </c>
      <c r="D3137" s="8">
        <v>7.16</v>
      </c>
    </row>
    <row r="3138" spans="1:4">
      <c r="A3138" s="6"/>
      <c r="B3138" s="9" t="s">
        <v>1882</v>
      </c>
      <c r="C3138" s="8">
        <v>2.0137999999999998</v>
      </c>
      <c r="D3138" s="8">
        <v>7.16</v>
      </c>
    </row>
    <row r="3139" spans="1:4">
      <c r="A3139" s="6"/>
      <c r="B3139" s="7">
        <v>41278</v>
      </c>
      <c r="C3139" s="8">
        <v>2.0186000000000002</v>
      </c>
      <c r="D3139" s="8">
        <v>7.16</v>
      </c>
    </row>
    <row r="3140" spans="1:4">
      <c r="A3140" s="6"/>
      <c r="B3140" s="7">
        <v>41309</v>
      </c>
      <c r="C3140" s="8">
        <v>2.0179</v>
      </c>
      <c r="D3140" s="8">
        <v>7.16</v>
      </c>
    </row>
    <row r="3141" spans="1:4">
      <c r="A3141" s="6"/>
      <c r="B3141" s="7">
        <v>41337</v>
      </c>
      <c r="C3141" s="8">
        <v>2.0238999999999998</v>
      </c>
      <c r="D3141" s="8">
        <v>7.16</v>
      </c>
    </row>
    <row r="3142" spans="1:4">
      <c r="A3142" s="6"/>
      <c r="B3142" s="7">
        <v>41368</v>
      </c>
      <c r="C3142" s="8">
        <v>2.0200999999999998</v>
      </c>
      <c r="D3142" s="8">
        <v>7.16</v>
      </c>
    </row>
    <row r="3143" spans="1:4">
      <c r="A3143" s="6"/>
      <c r="B3143" s="7">
        <v>41398</v>
      </c>
      <c r="C3143" s="8">
        <v>2.0034999999999998</v>
      </c>
      <c r="D3143" s="8">
        <v>7.16</v>
      </c>
    </row>
    <row r="3144" spans="1:4">
      <c r="A3144" s="6"/>
      <c r="B3144" s="7">
        <v>41490</v>
      </c>
      <c r="C3144" s="8">
        <v>1.9902</v>
      </c>
      <c r="D3144" s="8">
        <v>7.16</v>
      </c>
    </row>
    <row r="3145" spans="1:4">
      <c r="A3145" s="6"/>
      <c r="B3145" s="7">
        <v>41521</v>
      </c>
      <c r="C3145" s="8">
        <v>1.9861</v>
      </c>
      <c r="D3145" s="8">
        <v>7.16</v>
      </c>
    </row>
    <row r="3146" spans="1:4">
      <c r="A3146" s="6"/>
      <c r="B3146" s="7">
        <v>41551</v>
      </c>
      <c r="C3146" s="8">
        <v>1.9810000000000001</v>
      </c>
      <c r="D3146" s="8">
        <v>7.16</v>
      </c>
    </row>
    <row r="3147" spans="1:4">
      <c r="A3147" s="6"/>
      <c r="B3147" s="7">
        <v>41582</v>
      </c>
      <c r="C3147" s="8">
        <v>1.9736</v>
      </c>
      <c r="D3147" s="8">
        <v>7.16</v>
      </c>
    </row>
    <row r="3148" spans="1:4">
      <c r="A3148" s="6"/>
      <c r="B3148" s="7">
        <v>41612</v>
      </c>
      <c r="C3148" s="8">
        <v>1.9761</v>
      </c>
      <c r="D3148" s="8">
        <v>7.16</v>
      </c>
    </row>
    <row r="3149" spans="1:4">
      <c r="A3149" s="6"/>
      <c r="B3149" s="9" t="s">
        <v>1883</v>
      </c>
      <c r="C3149" s="8">
        <v>1.9790000000000001</v>
      </c>
      <c r="D3149" s="8">
        <v>7.16</v>
      </c>
    </row>
    <row r="3150" spans="1:4">
      <c r="A3150" s="6"/>
      <c r="B3150" s="9" t="s">
        <v>1884</v>
      </c>
      <c r="C3150" s="8">
        <v>1.9903</v>
      </c>
      <c r="D3150" s="8">
        <v>7.16</v>
      </c>
    </row>
    <row r="3151" spans="1:4">
      <c r="A3151" s="6"/>
      <c r="B3151" s="9" t="s">
        <v>1885</v>
      </c>
      <c r="C3151" s="8">
        <v>1.9939</v>
      </c>
      <c r="D3151" s="8">
        <v>7.16</v>
      </c>
    </row>
    <row r="3152" spans="1:4">
      <c r="A3152" s="6"/>
      <c r="B3152" s="9" t="s">
        <v>1886</v>
      </c>
      <c r="C3152" s="8">
        <v>2.0152000000000001</v>
      </c>
      <c r="D3152" s="8">
        <v>7.41</v>
      </c>
    </row>
    <row r="3153" spans="1:4">
      <c r="A3153" s="6"/>
      <c r="B3153" s="9" t="s">
        <v>1887</v>
      </c>
      <c r="C3153" s="8">
        <v>2.0089000000000001</v>
      </c>
      <c r="D3153" s="8">
        <v>7.41</v>
      </c>
    </row>
    <row r="3154" spans="1:4">
      <c r="A3154" s="6"/>
      <c r="B3154" s="9" t="s">
        <v>1888</v>
      </c>
      <c r="C3154" s="8">
        <v>2.0154000000000001</v>
      </c>
      <c r="D3154" s="8">
        <v>7.4</v>
      </c>
    </row>
    <row r="3155" spans="1:4">
      <c r="A3155" s="6"/>
      <c r="B3155" s="9" t="s">
        <v>1889</v>
      </c>
      <c r="C3155" s="8">
        <v>2.0169999999999999</v>
      </c>
      <c r="D3155" s="8">
        <v>7.4</v>
      </c>
    </row>
    <row r="3156" spans="1:4">
      <c r="A3156" s="6"/>
      <c r="B3156" s="9" t="s">
        <v>1890</v>
      </c>
      <c r="C3156" s="8">
        <v>2.0244</v>
      </c>
      <c r="D3156" s="8">
        <v>7.4</v>
      </c>
    </row>
    <row r="3157" spans="1:4">
      <c r="A3157" s="6"/>
      <c r="B3157" s="9" t="s">
        <v>1891</v>
      </c>
      <c r="C3157" s="8">
        <v>2.0118999999999998</v>
      </c>
      <c r="D3157" s="8">
        <v>7.4</v>
      </c>
    </row>
    <row r="3158" spans="1:4">
      <c r="A3158" s="6"/>
      <c r="B3158" s="9" t="s">
        <v>1892</v>
      </c>
      <c r="C3158" s="8">
        <v>2.0001000000000002</v>
      </c>
      <c r="D3158" s="8">
        <v>7.4</v>
      </c>
    </row>
    <row r="3159" spans="1:4">
      <c r="A3159" s="6"/>
      <c r="B3159" s="9" t="s">
        <v>1893</v>
      </c>
      <c r="C3159" s="8">
        <v>1.9999</v>
      </c>
      <c r="D3159" s="8">
        <v>7.4</v>
      </c>
    </row>
    <row r="3160" spans="1:4">
      <c r="A3160" s="6"/>
      <c r="B3160" s="9" t="s">
        <v>1894</v>
      </c>
      <c r="C3160" s="8">
        <v>2.0017</v>
      </c>
      <c r="D3160" s="8">
        <v>7.4</v>
      </c>
    </row>
    <row r="3161" spans="1:4">
      <c r="A3161" s="6"/>
      <c r="B3161" s="7">
        <v>41310</v>
      </c>
      <c r="C3161" s="8">
        <v>2.0095000000000001</v>
      </c>
      <c r="D3161" s="8">
        <v>7.4</v>
      </c>
    </row>
    <row r="3162" spans="1:4">
      <c r="A3162" s="6"/>
      <c r="B3162" s="7">
        <v>41338</v>
      </c>
      <c r="C3162" s="8">
        <v>2.0093000000000001</v>
      </c>
      <c r="D3162" s="8">
        <v>7.4</v>
      </c>
    </row>
    <row r="3163" spans="1:4">
      <c r="A3163" s="6"/>
      <c r="B3163" s="7">
        <v>41430</v>
      </c>
      <c r="C3163" s="8">
        <v>2.0143</v>
      </c>
      <c r="D3163" s="8">
        <v>7.4</v>
      </c>
    </row>
    <row r="3164" spans="1:4">
      <c r="A3164" s="6"/>
      <c r="B3164" s="7">
        <v>41460</v>
      </c>
      <c r="C3164" s="8">
        <v>2.0110000000000001</v>
      </c>
      <c r="D3164" s="8">
        <v>7.4</v>
      </c>
    </row>
    <row r="3165" spans="1:4">
      <c r="A3165" s="6"/>
      <c r="B3165" s="7">
        <v>41491</v>
      </c>
      <c r="C3165" s="8">
        <v>2.0030000000000001</v>
      </c>
      <c r="D3165" s="8">
        <v>7.4</v>
      </c>
    </row>
    <row r="3166" spans="1:4">
      <c r="A3166" s="6"/>
      <c r="B3166" s="7">
        <v>41522</v>
      </c>
      <c r="C3166" s="8">
        <v>2.0051000000000001</v>
      </c>
      <c r="D3166" s="8">
        <v>7.4</v>
      </c>
    </row>
    <row r="3167" spans="1:4">
      <c r="A3167" s="6"/>
      <c r="B3167" s="7">
        <v>41552</v>
      </c>
      <c r="C3167" s="8">
        <v>2.0230999999999999</v>
      </c>
      <c r="D3167" s="8">
        <v>7.4</v>
      </c>
    </row>
    <row r="3168" spans="1:4">
      <c r="A3168" s="6"/>
      <c r="B3168" s="9" t="s">
        <v>1895</v>
      </c>
      <c r="C3168" s="8">
        <v>2.0150000000000001</v>
      </c>
      <c r="D3168" s="8">
        <v>7.4</v>
      </c>
    </row>
    <row r="3169" spans="1:4">
      <c r="A3169" s="6"/>
      <c r="B3169" s="9" t="s">
        <v>1896</v>
      </c>
      <c r="C3169" s="8">
        <v>2.0063</v>
      </c>
      <c r="D3169" s="8">
        <v>7.4</v>
      </c>
    </row>
    <row r="3170" spans="1:4">
      <c r="A3170" s="6"/>
      <c r="B3170" s="9" t="s">
        <v>1897</v>
      </c>
      <c r="C3170" s="8">
        <v>2.0232999999999999</v>
      </c>
      <c r="D3170" s="8">
        <v>7.4</v>
      </c>
    </row>
    <row r="3171" spans="1:4">
      <c r="A3171" s="6"/>
      <c r="B3171" s="9" t="s">
        <v>1898</v>
      </c>
      <c r="C3171" s="8">
        <v>2.0253999999999999</v>
      </c>
      <c r="D3171" s="8">
        <v>7.4</v>
      </c>
    </row>
    <row r="3172" spans="1:4">
      <c r="A3172" s="6"/>
      <c r="B3172" s="9" t="s">
        <v>1899</v>
      </c>
      <c r="C3172" s="8">
        <v>2.0354000000000001</v>
      </c>
      <c r="D3172" s="8">
        <v>7.4</v>
      </c>
    </row>
    <row r="3173" spans="1:4">
      <c r="A3173" s="6"/>
      <c r="B3173" s="9" t="s">
        <v>1900</v>
      </c>
      <c r="C3173" s="8">
        <v>2.0333000000000001</v>
      </c>
      <c r="D3173" s="8">
        <v>7.4</v>
      </c>
    </row>
    <row r="3174" spans="1:4">
      <c r="A3174" s="6"/>
      <c r="B3174" s="9" t="s">
        <v>1901</v>
      </c>
      <c r="C3174" s="8">
        <v>2.0402</v>
      </c>
      <c r="D3174" s="8">
        <v>7.4</v>
      </c>
    </row>
    <row r="3175" spans="1:4">
      <c r="A3175" s="6"/>
      <c r="B3175" s="9" t="s">
        <v>1902</v>
      </c>
      <c r="C3175" s="8">
        <v>2.0387</v>
      </c>
      <c r="D3175" s="8">
        <v>7.4</v>
      </c>
    </row>
    <row r="3176" spans="1:4">
      <c r="A3176" s="6"/>
      <c r="B3176" s="9" t="s">
        <v>1903</v>
      </c>
      <c r="C3176" s="8">
        <v>2.0537000000000001</v>
      </c>
      <c r="D3176" s="8">
        <v>7.4</v>
      </c>
    </row>
    <row r="3177" spans="1:4">
      <c r="A3177" s="6"/>
      <c r="B3177" s="9" t="s">
        <v>1904</v>
      </c>
      <c r="C3177" s="8">
        <v>2.0495000000000001</v>
      </c>
      <c r="D3177" s="8">
        <v>7.4</v>
      </c>
    </row>
    <row r="3178" spans="1:4">
      <c r="A3178" s="6"/>
      <c r="B3178" s="9" t="s">
        <v>1905</v>
      </c>
      <c r="C3178" s="8">
        <v>2.0527000000000002</v>
      </c>
      <c r="D3178" s="8">
        <v>7.4</v>
      </c>
    </row>
    <row r="3179" spans="1:4">
      <c r="A3179" s="6"/>
      <c r="B3179" s="9" t="s">
        <v>1906</v>
      </c>
      <c r="C3179" s="8">
        <v>2.0615999999999999</v>
      </c>
      <c r="D3179" s="8">
        <v>7.4</v>
      </c>
    </row>
    <row r="3180" spans="1:4">
      <c r="A3180" s="6"/>
      <c r="B3180" s="9" t="s">
        <v>1907</v>
      </c>
      <c r="C3180" s="8">
        <v>2.0893999999999999</v>
      </c>
      <c r="D3180" s="8">
        <v>7.4</v>
      </c>
    </row>
    <row r="3181" spans="1:4">
      <c r="A3181" s="6"/>
      <c r="B3181" s="9" t="s">
        <v>1908</v>
      </c>
      <c r="C3181" s="8">
        <v>2.1318999999999999</v>
      </c>
      <c r="D3181" s="8">
        <v>7.9</v>
      </c>
    </row>
    <row r="3182" spans="1:4">
      <c r="A3182" s="6"/>
      <c r="B3182" s="7">
        <v>41339</v>
      </c>
      <c r="C3182" s="8">
        <v>2.1355</v>
      </c>
      <c r="D3182" s="8">
        <v>7.9</v>
      </c>
    </row>
    <row r="3183" spans="1:4">
      <c r="A3183" s="6"/>
      <c r="B3183" s="7">
        <v>41370</v>
      </c>
      <c r="C3183" s="8">
        <v>2.1282000000000001</v>
      </c>
      <c r="D3183" s="8">
        <v>7.9</v>
      </c>
    </row>
    <row r="3184" spans="1:4">
      <c r="A3184" s="6"/>
      <c r="B3184" s="7">
        <v>41400</v>
      </c>
      <c r="C3184" s="8">
        <v>2.1234999999999999</v>
      </c>
      <c r="D3184" s="8">
        <v>7.9</v>
      </c>
    </row>
    <row r="3185" spans="1:4">
      <c r="A3185" s="6"/>
      <c r="B3185" s="7">
        <v>41431</v>
      </c>
      <c r="C3185" s="8">
        <v>2.125</v>
      </c>
      <c r="D3185" s="8">
        <v>7.9</v>
      </c>
    </row>
    <row r="3186" spans="1:4">
      <c r="A3186" s="6"/>
      <c r="B3186" s="7">
        <v>41461</v>
      </c>
      <c r="C3186" s="8">
        <v>2.1372</v>
      </c>
      <c r="D3186" s="8">
        <v>7.9</v>
      </c>
    </row>
    <row r="3187" spans="1:4">
      <c r="A3187" s="6"/>
      <c r="B3187" s="7">
        <v>41553</v>
      </c>
      <c r="C3187" s="8">
        <v>2.1505999999999998</v>
      </c>
      <c r="D3187" s="8">
        <v>7.9</v>
      </c>
    </row>
    <row r="3188" spans="1:4">
      <c r="A3188" s="6"/>
      <c r="B3188" s="7">
        <v>41584</v>
      </c>
      <c r="C3188" s="8">
        <v>2.1520999999999999</v>
      </c>
      <c r="D3188" s="8">
        <v>7.9</v>
      </c>
    </row>
    <row r="3189" spans="1:4">
      <c r="A3189" s="6"/>
      <c r="B3189" s="7">
        <v>41614</v>
      </c>
      <c r="C3189" s="8">
        <v>2.1419999999999999</v>
      </c>
      <c r="D3189" s="8">
        <v>7.9</v>
      </c>
    </row>
    <row r="3190" spans="1:4">
      <c r="A3190" s="6"/>
      <c r="B3190" s="9" t="s">
        <v>1909</v>
      </c>
      <c r="C3190" s="8">
        <v>2.1446999999999998</v>
      </c>
      <c r="D3190" s="8">
        <v>7.9</v>
      </c>
    </row>
    <row r="3191" spans="1:4">
      <c r="A3191" s="6"/>
      <c r="B3191" s="9" t="s">
        <v>1910</v>
      </c>
      <c r="C3191" s="8">
        <v>2.1366999999999998</v>
      </c>
      <c r="D3191" s="8">
        <v>7.9</v>
      </c>
    </row>
    <row r="3192" spans="1:4">
      <c r="A3192" s="6"/>
      <c r="B3192" s="9" t="s">
        <v>1911</v>
      </c>
      <c r="C3192" s="8">
        <v>2.1537999999999999</v>
      </c>
      <c r="D3192" s="8">
        <v>7.9</v>
      </c>
    </row>
    <row r="3193" spans="1:4">
      <c r="A3193" s="6"/>
      <c r="B3193" s="9" t="s">
        <v>1912</v>
      </c>
      <c r="C3193" s="8">
        <v>2.1705999999999999</v>
      </c>
      <c r="D3193" s="8">
        <v>7.9</v>
      </c>
    </row>
    <row r="3194" spans="1:4">
      <c r="A3194" s="6"/>
      <c r="B3194" s="9" t="s">
        <v>1913</v>
      </c>
      <c r="C3194" s="8">
        <v>2.1743999999999999</v>
      </c>
      <c r="D3194" s="8">
        <v>7.9</v>
      </c>
    </row>
    <row r="3195" spans="1:4">
      <c r="A3195" s="6"/>
      <c r="B3195" s="9" t="s">
        <v>1914</v>
      </c>
      <c r="C3195" s="8">
        <v>2.2523</v>
      </c>
      <c r="D3195" s="8">
        <v>7.9</v>
      </c>
    </row>
    <row r="3196" spans="1:4">
      <c r="A3196" s="6"/>
      <c r="B3196" s="9" t="s">
        <v>1915</v>
      </c>
      <c r="C3196" s="8">
        <v>2.2648000000000001</v>
      </c>
      <c r="D3196" s="8">
        <v>7.9</v>
      </c>
    </row>
    <row r="3197" spans="1:4">
      <c r="A3197" s="6"/>
      <c r="B3197" s="9" t="s">
        <v>1916</v>
      </c>
      <c r="C3197" s="8">
        <v>2.2515000000000001</v>
      </c>
      <c r="D3197" s="8">
        <v>7.9</v>
      </c>
    </row>
    <row r="3198" spans="1:4">
      <c r="A3198" s="6"/>
      <c r="B3198" s="9" t="s">
        <v>1917</v>
      </c>
      <c r="C3198" s="8">
        <v>2.2185000000000001</v>
      </c>
      <c r="D3198" s="8">
        <v>7.9</v>
      </c>
    </row>
    <row r="3199" spans="1:4">
      <c r="A3199" s="6"/>
      <c r="B3199" s="9" t="s">
        <v>1918</v>
      </c>
      <c r="C3199" s="8">
        <v>2.1974999999999998</v>
      </c>
      <c r="D3199" s="8">
        <v>7.9</v>
      </c>
    </row>
    <row r="3200" spans="1:4">
      <c r="A3200" s="6"/>
      <c r="B3200" s="9" t="s">
        <v>1919</v>
      </c>
      <c r="C3200" s="8">
        <v>2.1846000000000001</v>
      </c>
      <c r="D3200" s="8">
        <v>7.9</v>
      </c>
    </row>
    <row r="3201" spans="1:4">
      <c r="A3201" s="6"/>
      <c r="B3201" s="9" t="s">
        <v>1920</v>
      </c>
      <c r="C3201" s="8">
        <v>2.2155999999999998</v>
      </c>
      <c r="D3201" s="8">
        <v>7.9</v>
      </c>
    </row>
    <row r="3202" spans="1:4">
      <c r="A3202" s="6"/>
      <c r="B3202" s="7">
        <v>41281</v>
      </c>
      <c r="C3202" s="8">
        <v>2.2296999999999998</v>
      </c>
      <c r="D3202" s="8">
        <v>7.9</v>
      </c>
    </row>
    <row r="3203" spans="1:4">
      <c r="A3203" s="6"/>
      <c r="B3203" s="7">
        <v>41312</v>
      </c>
      <c r="C3203" s="8">
        <v>2.2412000000000001</v>
      </c>
      <c r="D3203" s="8">
        <v>7.9</v>
      </c>
    </row>
    <row r="3204" spans="1:4">
      <c r="A3204" s="6"/>
      <c r="B3204" s="7">
        <v>41340</v>
      </c>
      <c r="C3204" s="8">
        <v>2.2633999999999999</v>
      </c>
      <c r="D3204" s="8">
        <v>7.9</v>
      </c>
    </row>
    <row r="3205" spans="1:4">
      <c r="A3205" s="6"/>
      <c r="B3205" s="7">
        <v>41371</v>
      </c>
      <c r="C3205" s="8">
        <v>2.2595000000000001</v>
      </c>
      <c r="D3205" s="8">
        <v>7.9</v>
      </c>
    </row>
    <row r="3206" spans="1:4">
      <c r="A3206" s="6"/>
      <c r="B3206" s="7">
        <v>41401</v>
      </c>
      <c r="C3206" s="8">
        <v>2.2645</v>
      </c>
      <c r="D3206" s="8">
        <v>7.9</v>
      </c>
    </row>
    <row r="3207" spans="1:4">
      <c r="A3207" s="6"/>
      <c r="B3207" s="7">
        <v>41493</v>
      </c>
      <c r="C3207" s="8">
        <v>2.2583000000000002</v>
      </c>
      <c r="D3207" s="8">
        <v>7.9</v>
      </c>
    </row>
    <row r="3208" spans="1:4">
      <c r="A3208" s="6"/>
      <c r="B3208" s="7">
        <v>41524</v>
      </c>
      <c r="C3208" s="8">
        <v>2.2627999999999999</v>
      </c>
      <c r="D3208" s="8">
        <v>7.9</v>
      </c>
    </row>
    <row r="3209" spans="1:4">
      <c r="A3209" s="6"/>
      <c r="B3209" s="7">
        <v>41554</v>
      </c>
      <c r="C3209" s="8">
        <v>2.2696999999999998</v>
      </c>
      <c r="D3209" s="8">
        <v>7.9</v>
      </c>
    </row>
    <row r="3210" spans="1:4">
      <c r="A3210" s="6"/>
      <c r="B3210" s="7">
        <v>41585</v>
      </c>
      <c r="C3210" s="8">
        <v>2.2671999999999999</v>
      </c>
      <c r="D3210" s="8">
        <v>8.4</v>
      </c>
    </row>
    <row r="3211" spans="1:4">
      <c r="A3211" s="6"/>
      <c r="B3211" s="7">
        <v>41615</v>
      </c>
      <c r="C3211" s="8">
        <v>2.2669999999999999</v>
      </c>
      <c r="D3211" s="8">
        <v>8.4</v>
      </c>
    </row>
    <row r="3212" spans="1:4">
      <c r="A3212" s="6"/>
      <c r="B3212" s="9" t="s">
        <v>1921</v>
      </c>
      <c r="C3212" s="8">
        <v>2.2547999999999999</v>
      </c>
      <c r="D3212" s="8">
        <v>8.4</v>
      </c>
    </row>
    <row r="3213" spans="1:4">
      <c r="A3213" s="6"/>
      <c r="B3213" s="9" t="s">
        <v>1922</v>
      </c>
      <c r="C3213" s="8">
        <v>2.2353000000000001</v>
      </c>
      <c r="D3213" s="8">
        <v>8.4</v>
      </c>
    </row>
    <row r="3214" spans="1:4">
      <c r="A3214" s="6"/>
      <c r="B3214" s="9" t="s">
        <v>1923</v>
      </c>
      <c r="C3214" s="8">
        <v>2.2372000000000001</v>
      </c>
      <c r="D3214" s="8">
        <v>8.4</v>
      </c>
    </row>
    <row r="3215" spans="1:4">
      <c r="A3215" s="6"/>
      <c r="B3215" s="9" t="s">
        <v>1924</v>
      </c>
      <c r="C3215" s="8">
        <v>2.2296999999999998</v>
      </c>
      <c r="D3215" s="8">
        <v>8.4</v>
      </c>
    </row>
    <row r="3216" spans="1:4">
      <c r="A3216" s="6"/>
      <c r="B3216" s="9" t="s">
        <v>1925</v>
      </c>
      <c r="C3216" s="8">
        <v>2.2364000000000002</v>
      </c>
      <c r="D3216" s="8">
        <v>8.4</v>
      </c>
    </row>
    <row r="3217" spans="1:4">
      <c r="A3217" s="6"/>
      <c r="B3217" s="9" t="s">
        <v>1926</v>
      </c>
      <c r="C3217" s="8">
        <v>2.2385999999999999</v>
      </c>
      <c r="D3217" s="8">
        <v>8.4</v>
      </c>
    </row>
    <row r="3218" spans="1:4">
      <c r="A3218" s="6"/>
      <c r="B3218" s="9" t="s">
        <v>1927</v>
      </c>
      <c r="C3218" s="8">
        <v>2.2267000000000001</v>
      </c>
      <c r="D3218" s="8">
        <v>8.4</v>
      </c>
    </row>
    <row r="3219" spans="1:4">
      <c r="A3219" s="6"/>
      <c r="B3219" s="9" t="s">
        <v>1928</v>
      </c>
      <c r="C3219" s="8">
        <v>2.2347999999999999</v>
      </c>
      <c r="D3219" s="8">
        <v>8.4</v>
      </c>
    </row>
    <row r="3220" spans="1:4">
      <c r="A3220" s="6"/>
      <c r="B3220" s="9" t="s">
        <v>1929</v>
      </c>
      <c r="C3220" s="8">
        <v>2.2496999999999998</v>
      </c>
      <c r="D3220" s="8">
        <v>8.4</v>
      </c>
    </row>
    <row r="3221" spans="1:4">
      <c r="A3221" s="6"/>
      <c r="B3221" s="9" t="s">
        <v>1930</v>
      </c>
      <c r="C3221" s="8">
        <v>2.2488000000000001</v>
      </c>
      <c r="D3221" s="8">
        <v>8.4</v>
      </c>
    </row>
    <row r="3222" spans="1:4">
      <c r="A3222" s="6"/>
      <c r="B3222" s="9" t="s">
        <v>1931</v>
      </c>
      <c r="C3222" s="8">
        <v>2.2608999999999999</v>
      </c>
      <c r="D3222" s="8">
        <v>8.4</v>
      </c>
    </row>
    <row r="3223" spans="1:4">
      <c r="A3223" s="6"/>
      <c r="B3223" s="9" t="s">
        <v>1932</v>
      </c>
      <c r="C3223" s="8">
        <v>2.2734000000000001</v>
      </c>
      <c r="D3223" s="8">
        <v>8.4</v>
      </c>
    </row>
    <row r="3224" spans="1:4">
      <c r="A3224" s="6"/>
      <c r="B3224" s="9" t="s">
        <v>1933</v>
      </c>
      <c r="C3224" s="8">
        <v>2.2902999999999998</v>
      </c>
      <c r="D3224" s="8">
        <v>8.4</v>
      </c>
    </row>
    <row r="3225" spans="1:4">
      <c r="A3225" s="6"/>
      <c r="B3225" s="7">
        <v>41282</v>
      </c>
      <c r="C3225" s="8">
        <v>2.2913999999999999</v>
      </c>
      <c r="D3225" s="8">
        <v>8.4</v>
      </c>
    </row>
    <row r="3226" spans="1:4">
      <c r="A3226" s="6"/>
      <c r="B3226" s="7">
        <v>41313</v>
      </c>
      <c r="C3226" s="8">
        <v>2.2932999999999999</v>
      </c>
      <c r="D3226" s="8">
        <v>8.4</v>
      </c>
    </row>
    <row r="3227" spans="1:4">
      <c r="A3227" s="6"/>
      <c r="B3227" s="7">
        <v>41402</v>
      </c>
      <c r="C3227" s="8">
        <v>2.3010000000000002</v>
      </c>
      <c r="D3227" s="8">
        <v>8.4</v>
      </c>
    </row>
    <row r="3228" spans="1:4">
      <c r="A3228" s="6"/>
      <c r="B3228" s="7">
        <v>41433</v>
      </c>
      <c r="C3228" s="8">
        <v>2.2955000000000001</v>
      </c>
      <c r="D3228" s="8">
        <v>8.4</v>
      </c>
    </row>
    <row r="3229" spans="1:4">
      <c r="A3229" s="6"/>
      <c r="B3229" s="7">
        <v>41463</v>
      </c>
      <c r="C3229" s="8">
        <v>2.3028</v>
      </c>
      <c r="D3229" s="8">
        <v>8.4</v>
      </c>
    </row>
    <row r="3230" spans="1:4">
      <c r="A3230" s="6"/>
      <c r="B3230" s="7">
        <v>41494</v>
      </c>
      <c r="C3230" s="8">
        <v>2.2881999999999998</v>
      </c>
      <c r="D3230" s="8">
        <v>8.4</v>
      </c>
    </row>
    <row r="3231" spans="1:4">
      <c r="A3231" s="6"/>
      <c r="B3231" s="7">
        <v>41525</v>
      </c>
      <c r="C3231" s="8">
        <v>2.2747999999999999</v>
      </c>
      <c r="D3231" s="8">
        <v>8.4</v>
      </c>
    </row>
    <row r="3232" spans="1:4">
      <c r="A3232" s="6"/>
      <c r="B3232" s="7">
        <v>41616</v>
      </c>
      <c r="C3232" s="8">
        <v>2.2722000000000002</v>
      </c>
      <c r="D3232" s="8">
        <v>8.4</v>
      </c>
    </row>
    <row r="3233" spans="1:4">
      <c r="A3233" s="6"/>
      <c r="B3233" s="9" t="s">
        <v>1934</v>
      </c>
      <c r="C3233" s="8">
        <v>2.3035000000000001</v>
      </c>
      <c r="D3233" s="8">
        <v>8.4</v>
      </c>
    </row>
    <row r="3234" spans="1:4">
      <c r="A3234" s="6"/>
      <c r="B3234" s="9" t="s">
        <v>1935</v>
      </c>
      <c r="C3234" s="8">
        <v>2.3117999999999999</v>
      </c>
      <c r="D3234" s="8">
        <v>8.4</v>
      </c>
    </row>
    <row r="3235" spans="1:4">
      <c r="A3235" s="6"/>
      <c r="B3235" s="9" t="s">
        <v>1936</v>
      </c>
      <c r="C3235" s="8">
        <v>2.3433999999999999</v>
      </c>
      <c r="D3235" s="8">
        <v>8.4</v>
      </c>
    </row>
    <row r="3236" spans="1:4">
      <c r="A3236" s="6"/>
      <c r="B3236" s="9" t="s">
        <v>1937</v>
      </c>
      <c r="C3236" s="8">
        <v>2.3565</v>
      </c>
      <c r="D3236" s="8">
        <v>8.4</v>
      </c>
    </row>
    <row r="3237" spans="1:4">
      <c r="A3237" s="6"/>
      <c r="B3237" s="9" t="s">
        <v>1938</v>
      </c>
      <c r="C3237" s="8">
        <v>2.3980000000000001</v>
      </c>
      <c r="D3237" s="8">
        <v>8.4</v>
      </c>
    </row>
    <row r="3238" spans="1:4">
      <c r="A3238" s="6"/>
      <c r="B3238" s="9" t="s">
        <v>1939</v>
      </c>
      <c r="C3238" s="8">
        <v>2.3942999999999999</v>
      </c>
      <c r="D3238" s="8">
        <v>8.4</v>
      </c>
    </row>
    <row r="3239" spans="1:4">
      <c r="A3239" s="6"/>
      <c r="B3239" s="9" t="s">
        <v>1940</v>
      </c>
      <c r="C3239" s="8">
        <v>2.4169</v>
      </c>
      <c r="D3239" s="8">
        <v>8.4</v>
      </c>
    </row>
    <row r="3240" spans="1:4">
      <c r="A3240" s="6"/>
      <c r="B3240" s="9" t="s">
        <v>1941</v>
      </c>
      <c r="C3240" s="8">
        <v>2.4457</v>
      </c>
      <c r="D3240" s="8">
        <v>8.4</v>
      </c>
    </row>
    <row r="3241" spans="1:4">
      <c r="A3241" s="6"/>
      <c r="B3241" s="9" t="s">
        <v>1942</v>
      </c>
      <c r="C3241" s="8">
        <v>2.3868</v>
      </c>
      <c r="D3241" s="8">
        <v>8.4</v>
      </c>
    </row>
    <row r="3242" spans="1:4">
      <c r="A3242" s="6"/>
      <c r="B3242" s="9" t="s">
        <v>1943</v>
      </c>
      <c r="C3242" s="8">
        <v>2.3704999999999998</v>
      </c>
      <c r="D3242" s="8">
        <v>8.4</v>
      </c>
    </row>
    <row r="3243" spans="1:4">
      <c r="A3243" s="6"/>
      <c r="B3243" s="9" t="s">
        <v>1944</v>
      </c>
      <c r="C3243" s="8">
        <v>2.3997999999999999</v>
      </c>
      <c r="D3243" s="8">
        <v>8.4</v>
      </c>
    </row>
    <row r="3244" spans="1:4">
      <c r="A3244" s="6"/>
      <c r="B3244" s="9" t="s">
        <v>1945</v>
      </c>
      <c r="C3244" s="8">
        <v>2.3515000000000001</v>
      </c>
      <c r="D3244" s="8">
        <v>8.4</v>
      </c>
    </row>
    <row r="3245" spans="1:4">
      <c r="A3245" s="6"/>
      <c r="B3245" s="9" t="s">
        <v>1946</v>
      </c>
      <c r="C3245" s="8">
        <v>2.3578000000000001</v>
      </c>
      <c r="D3245" s="8">
        <v>8.9</v>
      </c>
    </row>
    <row r="3246" spans="1:4">
      <c r="A3246" s="6"/>
      <c r="B3246" s="9" t="s">
        <v>1947</v>
      </c>
      <c r="C3246" s="8">
        <v>2.3725000000000001</v>
      </c>
      <c r="D3246" s="8">
        <v>8.9</v>
      </c>
    </row>
    <row r="3247" spans="1:4">
      <c r="A3247" s="6"/>
      <c r="B3247" s="7">
        <v>41314</v>
      </c>
      <c r="C3247" s="8">
        <v>2.3643000000000001</v>
      </c>
      <c r="D3247" s="8">
        <v>8.9</v>
      </c>
    </row>
    <row r="3248" spans="1:4">
      <c r="A3248" s="6"/>
      <c r="B3248" s="7">
        <v>41342</v>
      </c>
      <c r="C3248" s="8">
        <v>2.3896999999999999</v>
      </c>
      <c r="D3248" s="8">
        <v>8.9</v>
      </c>
    </row>
    <row r="3249" spans="1:4">
      <c r="A3249" s="6"/>
      <c r="B3249" s="7">
        <v>41373</v>
      </c>
      <c r="C3249" s="8">
        <v>2.3538000000000001</v>
      </c>
      <c r="D3249" s="8">
        <v>8.9</v>
      </c>
    </row>
    <row r="3250" spans="1:4">
      <c r="A3250" s="6"/>
      <c r="B3250" s="7">
        <v>41403</v>
      </c>
      <c r="C3250" s="8">
        <v>2.3313999999999999</v>
      </c>
      <c r="D3250" s="8">
        <v>8.9</v>
      </c>
    </row>
    <row r="3251" spans="1:4">
      <c r="A3251" s="6"/>
      <c r="B3251" s="7">
        <v>41434</v>
      </c>
      <c r="C3251" s="8">
        <v>2.2978999999999998</v>
      </c>
      <c r="D3251" s="8">
        <v>8.9</v>
      </c>
    </row>
    <row r="3252" spans="1:4">
      <c r="A3252" s="6"/>
      <c r="B3252" s="7">
        <v>41526</v>
      </c>
      <c r="C3252" s="8">
        <v>2.2867999999999999</v>
      </c>
      <c r="D3252" s="8">
        <v>8.9</v>
      </c>
    </row>
    <row r="3253" spans="1:4">
      <c r="A3253" s="6"/>
      <c r="B3253" s="7">
        <v>41556</v>
      </c>
      <c r="C3253" s="8">
        <v>2.2778999999999998</v>
      </c>
      <c r="D3253" s="8">
        <v>8.9</v>
      </c>
    </row>
    <row r="3254" spans="1:4">
      <c r="A3254" s="6"/>
      <c r="B3254" s="7">
        <v>41587</v>
      </c>
      <c r="C3254" s="8">
        <v>2.2947000000000002</v>
      </c>
      <c r="D3254" s="8">
        <v>8.9</v>
      </c>
    </row>
    <row r="3255" spans="1:4">
      <c r="A3255" s="6"/>
      <c r="B3255" s="7">
        <v>41617</v>
      </c>
      <c r="C3255" s="8">
        <v>2.2768999999999999</v>
      </c>
      <c r="D3255" s="8">
        <v>8.9</v>
      </c>
    </row>
    <row r="3256" spans="1:4">
      <c r="A3256" s="6"/>
      <c r="B3256" s="9" t="s">
        <v>1948</v>
      </c>
      <c r="C3256" s="8">
        <v>2.2785000000000002</v>
      </c>
      <c r="D3256" s="8">
        <v>8.9</v>
      </c>
    </row>
    <row r="3257" spans="1:4">
      <c r="A3257" s="6"/>
      <c r="B3257" s="9" t="s">
        <v>1949</v>
      </c>
      <c r="C3257" s="8">
        <v>2.2648999999999999</v>
      </c>
      <c r="D3257" s="8">
        <v>8.9</v>
      </c>
    </row>
    <row r="3258" spans="1:4">
      <c r="A3258" s="6"/>
      <c r="B3258" s="9" t="s">
        <v>1950</v>
      </c>
      <c r="C3258" s="8">
        <v>2.2616999999999998</v>
      </c>
      <c r="D3258" s="8">
        <v>8.9</v>
      </c>
    </row>
    <row r="3259" spans="1:4">
      <c r="A3259" s="6"/>
      <c r="B3259" s="9" t="s">
        <v>1951</v>
      </c>
      <c r="C3259" s="8">
        <v>2.2488999999999999</v>
      </c>
      <c r="D3259" s="8">
        <v>8.9</v>
      </c>
    </row>
    <row r="3260" spans="1:4">
      <c r="A3260" s="6"/>
      <c r="B3260" s="9" t="s">
        <v>1952</v>
      </c>
      <c r="C3260" s="8">
        <v>2.2035999999999998</v>
      </c>
      <c r="D3260" s="8">
        <v>8.9</v>
      </c>
    </row>
    <row r="3261" spans="1:4">
      <c r="A3261" s="6"/>
      <c r="B3261" s="9" t="s">
        <v>1953</v>
      </c>
      <c r="C3261" s="8">
        <v>2.2052999999999998</v>
      </c>
      <c r="D3261" s="8">
        <v>8.9</v>
      </c>
    </row>
    <row r="3262" spans="1:4">
      <c r="A3262" s="6"/>
      <c r="B3262" s="9" t="s">
        <v>1954</v>
      </c>
      <c r="C3262" s="8">
        <v>2.2033</v>
      </c>
      <c r="D3262" s="8">
        <v>8.9</v>
      </c>
    </row>
    <row r="3263" spans="1:4">
      <c r="A3263" s="6"/>
      <c r="B3263" s="9" t="s">
        <v>1955</v>
      </c>
      <c r="C3263" s="8">
        <v>2.2031000000000001</v>
      </c>
      <c r="D3263" s="8">
        <v>8.9</v>
      </c>
    </row>
    <row r="3264" spans="1:4">
      <c r="A3264" s="6"/>
      <c r="B3264" s="9" t="s">
        <v>1956</v>
      </c>
      <c r="C3264" s="8">
        <v>2.2223999999999999</v>
      </c>
      <c r="D3264" s="8">
        <v>8.9</v>
      </c>
    </row>
    <row r="3265" spans="1:4">
      <c r="A3265" s="6"/>
      <c r="B3265" s="9" t="s">
        <v>1957</v>
      </c>
      <c r="C3265" s="8">
        <v>2.2284999999999999</v>
      </c>
      <c r="D3265" s="8">
        <v>8.9</v>
      </c>
    </row>
    <row r="3266" spans="1:4">
      <c r="A3266" s="6"/>
      <c r="B3266" s="9" t="s">
        <v>1958</v>
      </c>
      <c r="C3266" s="8">
        <v>2.2570999999999999</v>
      </c>
      <c r="D3266" s="8">
        <v>8.9</v>
      </c>
    </row>
    <row r="3267" spans="1:4">
      <c r="A3267" s="6"/>
      <c r="B3267" s="9" t="s">
        <v>1959</v>
      </c>
      <c r="C3267" s="8">
        <v>2.23</v>
      </c>
      <c r="D3267" s="8">
        <v>8.9</v>
      </c>
    </row>
    <row r="3268" spans="1:4">
      <c r="A3268" s="6"/>
      <c r="B3268" s="7">
        <v>41284</v>
      </c>
      <c r="C3268" s="8">
        <v>2.2122999999999999</v>
      </c>
      <c r="D3268" s="8">
        <v>8.9</v>
      </c>
    </row>
    <row r="3269" spans="1:4">
      <c r="A3269" s="6"/>
      <c r="B3269" s="7">
        <v>41315</v>
      </c>
      <c r="C3269" s="8">
        <v>2.2088000000000001</v>
      </c>
      <c r="D3269" s="8">
        <v>8.9</v>
      </c>
    </row>
    <row r="3270" spans="1:4">
      <c r="A3270" s="6"/>
      <c r="B3270" s="7">
        <v>41343</v>
      </c>
      <c r="C3270" s="8">
        <v>2.2069000000000001</v>
      </c>
      <c r="D3270" s="8">
        <v>8.9</v>
      </c>
    </row>
    <row r="3271" spans="1:4">
      <c r="A3271" s="6"/>
      <c r="B3271" s="7">
        <v>41374</v>
      </c>
      <c r="C3271" s="8">
        <v>2.2050999999999998</v>
      </c>
      <c r="D3271" s="8">
        <v>8.9</v>
      </c>
    </row>
    <row r="3272" spans="1:4">
      <c r="A3272" s="6"/>
      <c r="B3272" s="7">
        <v>41465</v>
      </c>
      <c r="C3272" s="8">
        <v>2.2086999999999999</v>
      </c>
      <c r="D3272" s="8">
        <v>8.9</v>
      </c>
    </row>
    <row r="3273" spans="1:4">
      <c r="A3273" s="6"/>
      <c r="B3273" s="7">
        <v>41496</v>
      </c>
      <c r="C3273" s="8">
        <v>2.2016</v>
      </c>
      <c r="D3273" s="8">
        <v>8.9</v>
      </c>
    </row>
    <row r="3274" spans="1:4">
      <c r="A3274" s="6"/>
      <c r="B3274" s="7">
        <v>41527</v>
      </c>
      <c r="C3274" s="8">
        <v>2.2054</v>
      </c>
      <c r="D3274" s="8">
        <v>8.9</v>
      </c>
    </row>
    <row r="3275" spans="1:4">
      <c r="A3275" s="6"/>
      <c r="B3275" s="7">
        <v>41557</v>
      </c>
      <c r="C3275" s="8">
        <v>2.1850000000000001</v>
      </c>
      <c r="D3275" s="8">
        <v>9.4</v>
      </c>
    </row>
    <row r="3276" spans="1:4">
      <c r="A3276" s="6"/>
      <c r="B3276" s="7">
        <v>41588</v>
      </c>
      <c r="C3276" s="8">
        <v>2.1821000000000002</v>
      </c>
      <c r="D3276" s="8">
        <v>9.4</v>
      </c>
    </row>
    <row r="3277" spans="1:4">
      <c r="A3277" s="6"/>
      <c r="B3277" s="9" t="s">
        <v>1960</v>
      </c>
      <c r="C3277" s="8">
        <v>2.1817000000000002</v>
      </c>
      <c r="D3277" s="8">
        <v>9.4</v>
      </c>
    </row>
    <row r="3278" spans="1:4">
      <c r="A3278" s="6"/>
      <c r="B3278" s="9" t="s">
        <v>1961</v>
      </c>
      <c r="C3278" s="8">
        <v>2.1818</v>
      </c>
      <c r="D3278" s="8">
        <v>9.4</v>
      </c>
    </row>
    <row r="3279" spans="1:4">
      <c r="A3279" s="6"/>
      <c r="B3279" s="9" t="s">
        <v>1962</v>
      </c>
      <c r="C3279" s="8">
        <v>2.1629</v>
      </c>
      <c r="D3279" s="8">
        <v>9.4</v>
      </c>
    </row>
    <row r="3280" spans="1:4">
      <c r="A3280" s="6"/>
      <c r="B3280" s="9" t="s">
        <v>1963</v>
      </c>
      <c r="C3280" s="8">
        <v>2.1610999999999998</v>
      </c>
      <c r="D3280" s="8">
        <v>9.4</v>
      </c>
    </row>
    <row r="3281" spans="1:4">
      <c r="A3281" s="6"/>
      <c r="B3281" s="9" t="s">
        <v>1964</v>
      </c>
      <c r="C3281" s="8">
        <v>2.1616</v>
      </c>
      <c r="D3281" s="8">
        <v>9.4</v>
      </c>
    </row>
    <row r="3282" spans="1:4">
      <c r="B3282" t="s">
        <v>1965</v>
      </c>
      <c r="C3282" t="s">
        <v>1966</v>
      </c>
      <c r="D3282" t="s">
        <v>1967</v>
      </c>
    </row>
  </sheetData>
  <mergeCells count="42">
    <mergeCell ref="E2825:H2825"/>
    <mergeCell ref="E2826:F2826"/>
    <mergeCell ref="G2826:H2826"/>
    <mergeCell ref="E3077:H3077"/>
    <mergeCell ref="E3078:F3078"/>
    <mergeCell ref="G3078:H3078"/>
    <mergeCell ref="E2322:F2322"/>
    <mergeCell ref="G2322:H2322"/>
    <mergeCell ref="E2321:H2321"/>
    <mergeCell ref="E2573:H2573"/>
    <mergeCell ref="E2574:F2574"/>
    <mergeCell ref="G2574:H2574"/>
    <mergeCell ref="E1816:F1816"/>
    <mergeCell ref="G1816:H1816"/>
    <mergeCell ref="E1815:H1815"/>
    <mergeCell ref="E2071:F2071"/>
    <mergeCell ref="G2071:H2071"/>
    <mergeCell ref="E2070:H2070"/>
    <mergeCell ref="E1315:F1315"/>
    <mergeCell ref="G1315:H1315"/>
    <mergeCell ref="E1314:H1314"/>
    <mergeCell ref="E1565:F1565"/>
    <mergeCell ref="G1565:H1565"/>
    <mergeCell ref="E1564:H1564"/>
    <mergeCell ref="E810:F810"/>
    <mergeCell ref="G810:H810"/>
    <mergeCell ref="E809:H809"/>
    <mergeCell ref="E1063:F1063"/>
    <mergeCell ref="G1063:H1063"/>
    <mergeCell ref="E1062:H1062"/>
    <mergeCell ref="E302:F302"/>
    <mergeCell ref="G302:H302"/>
    <mergeCell ref="E301:H301"/>
    <mergeCell ref="E556:F556"/>
    <mergeCell ref="G556:H556"/>
    <mergeCell ref="E555:H555"/>
    <mergeCell ref="E1:H1"/>
    <mergeCell ref="E50:H50"/>
    <mergeCell ref="E51:F51"/>
    <mergeCell ref="G51:H51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77"/>
  <sheetViews>
    <sheetView workbookViewId="0">
      <selection activeCell="O10" sqref="O10:O1564"/>
    </sheetView>
  </sheetViews>
  <sheetFormatPr defaultRowHeight="15"/>
  <cols>
    <col min="3" max="3" width="26.5703125" customWidth="1"/>
    <col min="8" max="8" width="13.7109375" customWidth="1"/>
    <col min="10" max="11" width="12.7109375" bestFit="1" customWidth="1"/>
    <col min="12" max="12" width="10.85546875" bestFit="1" customWidth="1"/>
  </cols>
  <sheetData>
    <row r="1" spans="1:17">
      <c r="A1" t="s">
        <v>1987</v>
      </c>
    </row>
    <row r="2" spans="1:17">
      <c r="A2" t="s">
        <v>1988</v>
      </c>
    </row>
    <row r="3" spans="1:17">
      <c r="A3" t="s">
        <v>1989</v>
      </c>
    </row>
    <row r="4" spans="1:17">
      <c r="A4" t="s">
        <v>1990</v>
      </c>
    </row>
    <row r="7" spans="1:17">
      <c r="A7" t="s">
        <v>1991</v>
      </c>
      <c r="B7" t="s">
        <v>1992</v>
      </c>
      <c r="C7" t="s">
        <v>1993</v>
      </c>
      <c r="D7" t="s">
        <v>1994</v>
      </c>
      <c r="E7" t="s">
        <v>1995</v>
      </c>
      <c r="F7" t="s">
        <v>1996</v>
      </c>
      <c r="G7" t="s">
        <v>0</v>
      </c>
      <c r="H7" t="s">
        <v>1997</v>
      </c>
      <c r="I7" t="s">
        <v>1998</v>
      </c>
      <c r="J7" t="s">
        <v>1999</v>
      </c>
      <c r="K7" t="s">
        <v>2000</v>
      </c>
      <c r="L7" t="s">
        <v>2001</v>
      </c>
      <c r="M7" t="s">
        <v>2002</v>
      </c>
      <c r="N7" t="s">
        <v>2003</v>
      </c>
      <c r="O7" t="s">
        <v>2003</v>
      </c>
      <c r="P7" t="s">
        <v>2004</v>
      </c>
      <c r="Q7" t="s">
        <v>2005</v>
      </c>
    </row>
    <row r="8" spans="1:17">
      <c r="G8" t="s">
        <v>2006</v>
      </c>
      <c r="J8" t="s">
        <v>2007</v>
      </c>
      <c r="K8" t="s">
        <v>2008</v>
      </c>
      <c r="L8" t="s">
        <v>2009</v>
      </c>
      <c r="M8" t="s">
        <v>2009</v>
      </c>
      <c r="N8" t="s">
        <v>2010</v>
      </c>
      <c r="O8" t="s">
        <v>2011</v>
      </c>
      <c r="P8" t="s">
        <v>2012</v>
      </c>
      <c r="Q8" t="s">
        <v>2005</v>
      </c>
    </row>
    <row r="10" spans="1:17">
      <c r="A10">
        <v>99000000</v>
      </c>
      <c r="B10" t="s">
        <v>2013</v>
      </c>
      <c r="C10" t="s">
        <v>2014</v>
      </c>
      <c r="D10" t="s">
        <v>2015</v>
      </c>
      <c r="E10">
        <v>1</v>
      </c>
      <c r="F10">
        <v>1</v>
      </c>
      <c r="G10">
        <v>201403</v>
      </c>
      <c r="H10" t="s">
        <v>2016</v>
      </c>
      <c r="I10" t="s">
        <v>2017</v>
      </c>
      <c r="J10" s="52">
        <v>1280779071</v>
      </c>
      <c r="K10" s="52">
        <v>1208682330</v>
      </c>
      <c r="L10" s="52">
        <v>72096740</v>
      </c>
      <c r="M10" s="52">
        <v>2874596</v>
      </c>
      <c r="N10" s="52">
        <v>124744</v>
      </c>
      <c r="O10" s="52">
        <v>5451</v>
      </c>
      <c r="P10">
        <v>13.8</v>
      </c>
    </row>
    <row r="11" spans="1:17">
      <c r="A11">
        <v>10069</v>
      </c>
      <c r="B11" t="s">
        <v>2013</v>
      </c>
      <c r="C11" t="s">
        <v>2018</v>
      </c>
      <c r="D11" t="s">
        <v>2015</v>
      </c>
      <c r="E11">
        <v>2</v>
      </c>
      <c r="G11">
        <v>201403</v>
      </c>
      <c r="H11" t="s">
        <v>2019</v>
      </c>
      <c r="I11" t="s">
        <v>2020</v>
      </c>
      <c r="J11" s="52">
        <v>1033933857</v>
      </c>
      <c r="K11" s="52">
        <v>944097567</v>
      </c>
      <c r="L11" s="52">
        <v>89836290</v>
      </c>
      <c r="M11" s="52">
        <v>3845576</v>
      </c>
      <c r="N11" s="52">
        <v>118251</v>
      </c>
      <c r="O11" s="52">
        <v>3924</v>
      </c>
      <c r="P11">
        <v>15.7</v>
      </c>
    </row>
    <row r="12" spans="1:17">
      <c r="A12">
        <v>360305</v>
      </c>
      <c r="B12" t="s">
        <v>2013</v>
      </c>
      <c r="C12" t="s">
        <v>2021</v>
      </c>
      <c r="D12" t="s">
        <v>2022</v>
      </c>
      <c r="E12">
        <v>1</v>
      </c>
      <c r="G12">
        <v>201403</v>
      </c>
      <c r="H12" t="s">
        <v>2016</v>
      </c>
      <c r="I12" t="s">
        <v>2017</v>
      </c>
      <c r="J12" s="52">
        <v>910190024</v>
      </c>
      <c r="K12" s="52">
        <v>883503154</v>
      </c>
      <c r="L12" s="52">
        <v>26686870</v>
      </c>
      <c r="M12" s="52">
        <v>1510275</v>
      </c>
      <c r="N12" s="52">
        <v>126098</v>
      </c>
      <c r="O12" s="52">
        <v>3289</v>
      </c>
      <c r="P12">
        <v>13.7</v>
      </c>
    </row>
    <row r="13" spans="1:17">
      <c r="A13">
        <v>10045</v>
      </c>
      <c r="B13" t="s">
        <v>2013</v>
      </c>
      <c r="C13" t="s">
        <v>2023</v>
      </c>
      <c r="D13" t="s">
        <v>2015</v>
      </c>
      <c r="E13">
        <v>2</v>
      </c>
      <c r="G13">
        <v>201403</v>
      </c>
      <c r="H13" t="s">
        <v>2024</v>
      </c>
      <c r="I13" t="s">
        <v>2020</v>
      </c>
      <c r="J13" s="52">
        <v>790685851</v>
      </c>
      <c r="K13" s="52">
        <v>717155997</v>
      </c>
      <c r="L13" s="52">
        <v>73529854</v>
      </c>
      <c r="M13" s="52">
        <v>3450417</v>
      </c>
      <c r="N13" s="52">
        <v>97413</v>
      </c>
      <c r="O13" s="52">
        <v>4684</v>
      </c>
      <c r="P13">
        <v>15.7</v>
      </c>
    </row>
    <row r="14" spans="1:17">
      <c r="A14">
        <v>30379</v>
      </c>
      <c r="B14" t="s">
        <v>2013</v>
      </c>
      <c r="C14" t="s">
        <v>2025</v>
      </c>
      <c r="D14" t="s">
        <v>2015</v>
      </c>
      <c r="E14">
        <v>3</v>
      </c>
      <c r="G14">
        <v>201403</v>
      </c>
      <c r="H14" t="s">
        <v>2019</v>
      </c>
      <c r="I14" t="s">
        <v>2020</v>
      </c>
      <c r="J14" s="52">
        <v>503452022</v>
      </c>
      <c r="K14" s="52">
        <v>445271507</v>
      </c>
      <c r="L14" s="52">
        <v>58180516</v>
      </c>
      <c r="M14" s="52">
        <v>553378</v>
      </c>
      <c r="N14" s="52">
        <v>49199</v>
      </c>
      <c r="O14" s="52">
        <v>2661</v>
      </c>
      <c r="P14">
        <v>18.3</v>
      </c>
    </row>
    <row r="15" spans="1:17">
      <c r="A15">
        <v>51152</v>
      </c>
      <c r="B15" t="s">
        <v>2013</v>
      </c>
      <c r="C15" t="s">
        <v>2026</v>
      </c>
      <c r="D15" t="s">
        <v>2015</v>
      </c>
      <c r="E15">
        <v>3</v>
      </c>
      <c r="G15">
        <v>201403</v>
      </c>
      <c r="H15" t="s">
        <v>2027</v>
      </c>
      <c r="I15" t="s">
        <v>2028</v>
      </c>
      <c r="J15" s="52">
        <v>167395337</v>
      </c>
      <c r="K15" s="52">
        <v>157421549</v>
      </c>
      <c r="L15" s="52">
        <v>9973788</v>
      </c>
      <c r="M15" s="52">
        <v>-31124</v>
      </c>
      <c r="N15" s="52">
        <v>29098</v>
      </c>
      <c r="O15">
        <v>866</v>
      </c>
      <c r="P15">
        <v>13.2</v>
      </c>
    </row>
    <row r="16" spans="1:17">
      <c r="A16">
        <v>10083</v>
      </c>
      <c r="B16" t="s">
        <v>2013</v>
      </c>
      <c r="C16" t="s">
        <v>2029</v>
      </c>
      <c r="D16" t="s">
        <v>2015</v>
      </c>
      <c r="E16">
        <v>2</v>
      </c>
      <c r="G16">
        <v>201403</v>
      </c>
      <c r="H16" t="s">
        <v>2019</v>
      </c>
      <c r="I16" t="s">
        <v>2020</v>
      </c>
      <c r="J16" s="52">
        <v>131807928</v>
      </c>
      <c r="K16" s="52">
        <v>123975534</v>
      </c>
      <c r="L16" s="52">
        <v>7832394</v>
      </c>
      <c r="M16" s="52">
        <v>363114</v>
      </c>
      <c r="N16" s="52">
        <v>5792</v>
      </c>
      <c r="O16">
        <v>103</v>
      </c>
      <c r="P16">
        <v>12.8</v>
      </c>
    </row>
    <row r="17" spans="1:16">
      <c r="A17">
        <v>49944</v>
      </c>
      <c r="B17" t="s">
        <v>2013</v>
      </c>
      <c r="C17" t="s">
        <v>2030</v>
      </c>
      <c r="D17" t="s">
        <v>2015</v>
      </c>
      <c r="E17">
        <v>2</v>
      </c>
      <c r="G17">
        <v>201403</v>
      </c>
      <c r="H17" t="s">
        <v>2031</v>
      </c>
      <c r="I17" t="s">
        <v>2032</v>
      </c>
      <c r="J17" s="52">
        <v>125038017</v>
      </c>
      <c r="K17" s="52">
        <v>112030678</v>
      </c>
      <c r="L17" s="52">
        <v>13007339</v>
      </c>
      <c r="M17" s="52">
        <v>935652</v>
      </c>
      <c r="N17" s="52">
        <v>1451</v>
      </c>
      <c r="O17">
        <v>10</v>
      </c>
      <c r="P17">
        <v>17.100000000000001</v>
      </c>
    </row>
    <row r="18" spans="1:16">
      <c r="A18">
        <v>51011</v>
      </c>
      <c r="B18" t="s">
        <v>2013</v>
      </c>
      <c r="C18" t="s">
        <v>2033</v>
      </c>
      <c r="D18" t="s">
        <v>2015</v>
      </c>
      <c r="E18">
        <v>2</v>
      </c>
      <c r="G18">
        <v>201403</v>
      </c>
      <c r="H18" t="s">
        <v>2019</v>
      </c>
      <c r="I18" t="s">
        <v>2020</v>
      </c>
      <c r="J18" s="52">
        <v>105889119</v>
      </c>
      <c r="K18" s="52">
        <v>98550084</v>
      </c>
      <c r="L18" s="52">
        <v>7339035</v>
      </c>
      <c r="M18" s="52">
        <v>152256</v>
      </c>
      <c r="N18" s="52">
        <v>1793</v>
      </c>
      <c r="O18">
        <v>27</v>
      </c>
      <c r="P18">
        <v>14.5</v>
      </c>
    </row>
    <row r="19" spans="1:16">
      <c r="A19">
        <v>30403</v>
      </c>
      <c r="B19" t="s">
        <v>2013</v>
      </c>
      <c r="C19" t="s">
        <v>2034</v>
      </c>
      <c r="D19" t="s">
        <v>2015</v>
      </c>
      <c r="E19">
        <v>3</v>
      </c>
      <c r="G19">
        <v>201403</v>
      </c>
      <c r="H19" t="s">
        <v>2019</v>
      </c>
      <c r="I19" t="s">
        <v>2020</v>
      </c>
      <c r="J19" s="52">
        <v>58495265</v>
      </c>
      <c r="K19" s="52">
        <v>51530258</v>
      </c>
      <c r="L19" s="52">
        <v>6965007</v>
      </c>
      <c r="M19" s="52">
        <v>20523</v>
      </c>
      <c r="N19" s="52">
        <v>5759</v>
      </c>
      <c r="O19">
        <v>128</v>
      </c>
      <c r="P19">
        <v>14.5</v>
      </c>
    </row>
    <row r="20" spans="1:16">
      <c r="A20">
        <v>30173</v>
      </c>
      <c r="B20" t="s">
        <v>2013</v>
      </c>
      <c r="C20" t="s">
        <v>2035</v>
      </c>
      <c r="D20" t="s">
        <v>2015</v>
      </c>
      <c r="E20">
        <v>1</v>
      </c>
      <c r="G20">
        <v>201403</v>
      </c>
      <c r="H20" t="s">
        <v>2036</v>
      </c>
      <c r="I20" t="s">
        <v>2037</v>
      </c>
      <c r="J20" s="52">
        <v>57268829</v>
      </c>
      <c r="K20" s="52">
        <v>52108637</v>
      </c>
      <c r="L20" s="52">
        <v>5160192</v>
      </c>
      <c r="M20" s="52">
        <v>77769</v>
      </c>
      <c r="N20" s="52">
        <v>12175</v>
      </c>
      <c r="O20">
        <v>512</v>
      </c>
      <c r="P20">
        <v>16.8</v>
      </c>
    </row>
    <row r="21" spans="1:16">
      <c r="A21">
        <v>7237373</v>
      </c>
      <c r="B21" t="s">
        <v>2013</v>
      </c>
      <c r="C21" t="s">
        <v>2038</v>
      </c>
      <c r="D21" t="s">
        <v>2022</v>
      </c>
      <c r="E21">
        <v>1</v>
      </c>
      <c r="G21">
        <v>201403</v>
      </c>
      <c r="H21" t="s">
        <v>2039</v>
      </c>
      <c r="I21" t="s">
        <v>2040</v>
      </c>
      <c r="J21" s="52">
        <v>34952721</v>
      </c>
      <c r="K21" s="52">
        <v>31918835</v>
      </c>
      <c r="L21" s="52">
        <v>3033885</v>
      </c>
      <c r="M21" s="52">
        <v>146528</v>
      </c>
      <c r="N21" s="52">
        <v>10098</v>
      </c>
      <c r="O21">
        <v>233</v>
      </c>
      <c r="P21">
        <v>15.7</v>
      </c>
    </row>
    <row r="22" spans="1:16">
      <c r="A22">
        <v>51183</v>
      </c>
      <c r="B22" t="s">
        <v>2013</v>
      </c>
      <c r="C22" t="s">
        <v>2041</v>
      </c>
      <c r="D22" t="s">
        <v>2015</v>
      </c>
      <c r="E22">
        <v>3</v>
      </c>
      <c r="G22">
        <v>201403</v>
      </c>
      <c r="H22" t="s">
        <v>2019</v>
      </c>
      <c r="I22" t="s">
        <v>2020</v>
      </c>
      <c r="J22" s="52">
        <v>34733071</v>
      </c>
      <c r="K22" s="52">
        <v>33093015</v>
      </c>
      <c r="L22" s="52">
        <v>1640056</v>
      </c>
      <c r="M22" s="52">
        <v>17310</v>
      </c>
      <c r="N22">
        <v>358</v>
      </c>
      <c r="O22">
        <v>2</v>
      </c>
      <c r="P22">
        <v>16.7</v>
      </c>
    </row>
    <row r="23" spans="1:16">
      <c r="A23">
        <v>20107</v>
      </c>
      <c r="B23" t="s">
        <v>2013</v>
      </c>
      <c r="C23" t="s">
        <v>2042</v>
      </c>
      <c r="D23" t="s">
        <v>2015</v>
      </c>
      <c r="E23">
        <v>3</v>
      </c>
      <c r="G23">
        <v>201403</v>
      </c>
      <c r="H23" t="s">
        <v>2019</v>
      </c>
      <c r="I23" t="s">
        <v>2020</v>
      </c>
      <c r="J23" s="52">
        <v>31676870</v>
      </c>
      <c r="K23" s="52">
        <v>28049633</v>
      </c>
      <c r="L23" s="52">
        <v>3627237</v>
      </c>
      <c r="M23" s="52">
        <v>56453</v>
      </c>
      <c r="N23">
        <v>732</v>
      </c>
      <c r="O23">
        <v>6</v>
      </c>
      <c r="P23">
        <v>18.7</v>
      </c>
    </row>
    <row r="24" spans="1:16">
      <c r="A24">
        <v>30771</v>
      </c>
      <c r="B24" t="s">
        <v>2013</v>
      </c>
      <c r="C24" t="s">
        <v>2043</v>
      </c>
      <c r="D24" t="s">
        <v>2015</v>
      </c>
      <c r="E24">
        <v>3</v>
      </c>
      <c r="G24">
        <v>201403</v>
      </c>
      <c r="H24" t="s">
        <v>2019</v>
      </c>
      <c r="I24" t="s">
        <v>2020</v>
      </c>
      <c r="J24" s="52">
        <v>29333342</v>
      </c>
      <c r="K24" s="52">
        <v>26015686</v>
      </c>
      <c r="L24" s="52">
        <v>3317656</v>
      </c>
      <c r="M24" s="52">
        <v>-2314</v>
      </c>
      <c r="N24">
        <v>36</v>
      </c>
      <c r="O24">
        <v>2</v>
      </c>
      <c r="P24">
        <v>14.1</v>
      </c>
    </row>
    <row r="25" spans="1:16">
      <c r="A25">
        <v>30290</v>
      </c>
      <c r="B25" t="s">
        <v>2013</v>
      </c>
      <c r="C25" t="s">
        <v>2044</v>
      </c>
      <c r="D25" t="s">
        <v>2015</v>
      </c>
      <c r="E25">
        <v>2</v>
      </c>
      <c r="G25">
        <v>201403</v>
      </c>
      <c r="H25" t="s">
        <v>2019</v>
      </c>
      <c r="I25" t="s">
        <v>2020</v>
      </c>
      <c r="J25" s="52">
        <v>24579249</v>
      </c>
      <c r="K25" s="52">
        <v>21151122</v>
      </c>
      <c r="L25" s="52">
        <v>3428127</v>
      </c>
      <c r="M25" s="52">
        <v>36509</v>
      </c>
      <c r="N25">
        <v>654</v>
      </c>
      <c r="O25">
        <v>19</v>
      </c>
      <c r="P25">
        <v>13.3</v>
      </c>
    </row>
    <row r="26" spans="1:16">
      <c r="A26">
        <v>1181521</v>
      </c>
      <c r="B26" t="s">
        <v>2013</v>
      </c>
      <c r="C26" t="s">
        <v>2045</v>
      </c>
      <c r="D26" t="s">
        <v>2022</v>
      </c>
      <c r="E26">
        <v>2</v>
      </c>
      <c r="G26">
        <v>201403</v>
      </c>
      <c r="H26" t="s">
        <v>2036</v>
      </c>
      <c r="I26" t="s">
        <v>2037</v>
      </c>
      <c r="J26" s="52">
        <v>24067866</v>
      </c>
      <c r="K26" s="52">
        <v>23240827</v>
      </c>
      <c r="L26" s="52">
        <v>827040</v>
      </c>
      <c r="M26" s="52">
        <v>16881</v>
      </c>
      <c r="N26">
        <v>363</v>
      </c>
      <c r="O26">
        <v>5</v>
      </c>
      <c r="P26">
        <v>15.5</v>
      </c>
    </row>
    <row r="27" spans="1:16">
      <c r="A27">
        <v>51516</v>
      </c>
      <c r="B27" t="s">
        <v>2013</v>
      </c>
      <c r="C27" t="s">
        <v>2046</v>
      </c>
      <c r="D27" t="s">
        <v>2015</v>
      </c>
      <c r="E27">
        <v>3</v>
      </c>
      <c r="G27">
        <v>201403</v>
      </c>
      <c r="H27" t="s">
        <v>2019</v>
      </c>
      <c r="I27" t="s">
        <v>2020</v>
      </c>
      <c r="J27" s="52">
        <v>22442202</v>
      </c>
      <c r="K27" s="52">
        <v>19734510</v>
      </c>
      <c r="L27" s="52">
        <v>2707692</v>
      </c>
      <c r="M27" s="52">
        <v>-13638</v>
      </c>
      <c r="N27">
        <v>659</v>
      </c>
      <c r="O27">
        <v>11</v>
      </c>
      <c r="P27">
        <v>14.2</v>
      </c>
    </row>
    <row r="28" spans="1:16">
      <c r="A28">
        <v>31323</v>
      </c>
      <c r="B28" t="s">
        <v>2013</v>
      </c>
      <c r="C28" t="s">
        <v>2047</v>
      </c>
      <c r="D28" t="s">
        <v>2015</v>
      </c>
      <c r="E28">
        <v>2</v>
      </c>
      <c r="G28">
        <v>201403</v>
      </c>
      <c r="H28" t="s">
        <v>2019</v>
      </c>
      <c r="I28" t="s">
        <v>2020</v>
      </c>
      <c r="J28" s="52">
        <v>22284454</v>
      </c>
      <c r="K28" s="52">
        <v>19842183</v>
      </c>
      <c r="L28" s="52">
        <v>2442271</v>
      </c>
      <c r="M28" s="52">
        <v>-89031</v>
      </c>
      <c r="N28" s="52">
        <v>1022</v>
      </c>
      <c r="O28">
        <v>1</v>
      </c>
      <c r="P28">
        <v>12.1</v>
      </c>
    </row>
    <row r="29" spans="1:16">
      <c r="A29">
        <v>51750</v>
      </c>
      <c r="B29" t="s">
        <v>2013</v>
      </c>
      <c r="C29" t="s">
        <v>2048</v>
      </c>
      <c r="D29" t="s">
        <v>2015</v>
      </c>
      <c r="E29">
        <v>2</v>
      </c>
      <c r="G29">
        <v>201403</v>
      </c>
      <c r="H29" t="s">
        <v>2016</v>
      </c>
      <c r="I29" t="s">
        <v>2017</v>
      </c>
      <c r="J29" s="52">
        <v>20804196</v>
      </c>
      <c r="K29" s="52">
        <v>20196354</v>
      </c>
      <c r="L29" s="52">
        <v>607842</v>
      </c>
      <c r="M29" s="52">
        <v>26928</v>
      </c>
      <c r="N29">
        <v>434</v>
      </c>
      <c r="O29">
        <v>3</v>
      </c>
      <c r="P29">
        <v>12.3</v>
      </c>
    </row>
    <row r="30" spans="1:16">
      <c r="A30">
        <v>41856</v>
      </c>
      <c r="B30" t="s">
        <v>2013</v>
      </c>
      <c r="C30" t="s">
        <v>2049</v>
      </c>
      <c r="D30" t="s">
        <v>2015</v>
      </c>
      <c r="E30">
        <v>3</v>
      </c>
      <c r="G30">
        <v>201403</v>
      </c>
      <c r="H30" t="s">
        <v>2019</v>
      </c>
      <c r="I30" t="s">
        <v>2020</v>
      </c>
      <c r="J30" s="52">
        <v>18400388</v>
      </c>
      <c r="K30" s="52">
        <v>16414038</v>
      </c>
      <c r="L30" s="52">
        <v>1986350</v>
      </c>
      <c r="M30" s="52">
        <v>72138</v>
      </c>
      <c r="N30">
        <v>561</v>
      </c>
      <c r="O30">
        <v>7</v>
      </c>
      <c r="P30">
        <v>14.1</v>
      </c>
    </row>
    <row r="31" spans="1:16">
      <c r="A31">
        <v>62232889</v>
      </c>
      <c r="B31" t="s">
        <v>2013</v>
      </c>
      <c r="C31" t="s">
        <v>2050</v>
      </c>
      <c r="D31" t="s">
        <v>2022</v>
      </c>
      <c r="E31">
        <v>2</v>
      </c>
      <c r="G31">
        <v>201403</v>
      </c>
      <c r="H31" t="s">
        <v>2019</v>
      </c>
      <c r="I31" t="s">
        <v>2020</v>
      </c>
      <c r="J31" s="52">
        <v>16337202</v>
      </c>
      <c r="K31" s="52">
        <v>13871145</v>
      </c>
      <c r="L31" s="52">
        <v>2466057</v>
      </c>
      <c r="M31" s="52">
        <v>66587</v>
      </c>
      <c r="N31" s="52">
        <v>1166</v>
      </c>
      <c r="O31">
        <v>37</v>
      </c>
      <c r="P31">
        <v>16.899999999999999</v>
      </c>
    </row>
    <row r="32" spans="1:16">
      <c r="A32">
        <v>32119</v>
      </c>
      <c r="B32" t="s">
        <v>2013</v>
      </c>
      <c r="C32" t="s">
        <v>2051</v>
      </c>
      <c r="D32" t="s">
        <v>2015</v>
      </c>
      <c r="E32">
        <v>2</v>
      </c>
      <c r="G32">
        <v>201403</v>
      </c>
      <c r="H32" t="s">
        <v>2019</v>
      </c>
      <c r="I32" t="s">
        <v>2020</v>
      </c>
      <c r="J32" s="52">
        <v>15351865</v>
      </c>
      <c r="K32" s="52">
        <v>13396643</v>
      </c>
      <c r="L32" s="52">
        <v>1955222</v>
      </c>
      <c r="M32">
        <v>505</v>
      </c>
      <c r="N32">
        <v>798</v>
      </c>
      <c r="O32">
        <v>36</v>
      </c>
      <c r="P32">
        <v>17.3</v>
      </c>
    </row>
    <row r="33" spans="1:16">
      <c r="A33">
        <v>1023570</v>
      </c>
      <c r="B33" t="s">
        <v>2013</v>
      </c>
      <c r="C33" t="s">
        <v>2052</v>
      </c>
      <c r="D33" t="s">
        <v>2022</v>
      </c>
      <c r="E33">
        <v>3</v>
      </c>
      <c r="G33">
        <v>201403</v>
      </c>
      <c r="H33" t="s">
        <v>2019</v>
      </c>
      <c r="I33" t="s">
        <v>2020</v>
      </c>
      <c r="J33" s="52">
        <v>15157185</v>
      </c>
      <c r="K33" s="52">
        <v>13942094</v>
      </c>
      <c r="L33" s="52">
        <v>1215091</v>
      </c>
      <c r="M33" s="52">
        <v>40100</v>
      </c>
      <c r="N33">
        <v>593</v>
      </c>
      <c r="O33">
        <v>17</v>
      </c>
      <c r="P33">
        <v>14.2</v>
      </c>
    </row>
    <row r="34" spans="1:16">
      <c r="A34">
        <v>30159</v>
      </c>
      <c r="B34" t="s">
        <v>2013</v>
      </c>
      <c r="C34" t="s">
        <v>2053</v>
      </c>
      <c r="D34" t="s">
        <v>2015</v>
      </c>
      <c r="E34">
        <v>1</v>
      </c>
      <c r="G34">
        <v>201403</v>
      </c>
      <c r="H34" t="s">
        <v>2054</v>
      </c>
      <c r="I34" t="s">
        <v>2055</v>
      </c>
      <c r="J34" s="52">
        <v>14559675</v>
      </c>
      <c r="K34" s="52">
        <v>13570651</v>
      </c>
      <c r="L34" s="52">
        <v>989024</v>
      </c>
      <c r="M34" s="52">
        <v>30623</v>
      </c>
      <c r="N34" s="52">
        <v>3546</v>
      </c>
      <c r="O34">
        <v>134</v>
      </c>
      <c r="P34">
        <v>14.8</v>
      </c>
    </row>
    <row r="35" spans="1:16">
      <c r="A35">
        <v>51293</v>
      </c>
      <c r="B35" t="s">
        <v>2013</v>
      </c>
      <c r="C35" t="s">
        <v>2056</v>
      </c>
      <c r="D35" t="s">
        <v>2015</v>
      </c>
      <c r="E35">
        <v>2</v>
      </c>
      <c r="G35">
        <v>201403</v>
      </c>
      <c r="H35" t="s">
        <v>2019</v>
      </c>
      <c r="I35" t="s">
        <v>2020</v>
      </c>
      <c r="J35" s="52">
        <v>13654254</v>
      </c>
      <c r="K35" s="52">
        <v>11612303</v>
      </c>
      <c r="L35" s="52">
        <v>2041951</v>
      </c>
      <c r="M35" s="52">
        <v>21654</v>
      </c>
      <c r="N35">
        <v>20</v>
      </c>
      <c r="O35">
        <v>9</v>
      </c>
      <c r="P35">
        <v>19.899999999999999</v>
      </c>
    </row>
    <row r="36" spans="1:16">
      <c r="A36">
        <v>20152</v>
      </c>
      <c r="B36" t="s">
        <v>2013</v>
      </c>
      <c r="C36" t="s">
        <v>2057</v>
      </c>
      <c r="D36" t="s">
        <v>2015</v>
      </c>
      <c r="E36">
        <v>2</v>
      </c>
      <c r="G36">
        <v>201403</v>
      </c>
      <c r="H36" t="s">
        <v>2058</v>
      </c>
      <c r="I36" t="s">
        <v>2059</v>
      </c>
      <c r="J36" s="52">
        <v>13527238</v>
      </c>
      <c r="K36" s="52">
        <v>12673361</v>
      </c>
      <c r="L36" s="52">
        <v>853878</v>
      </c>
      <c r="M36" s="52">
        <v>-39494</v>
      </c>
      <c r="N36" s="52">
        <v>3935</v>
      </c>
      <c r="O36">
        <v>192</v>
      </c>
      <c r="P36">
        <v>12.4</v>
      </c>
    </row>
    <row r="37" spans="1:16">
      <c r="A37">
        <v>31859</v>
      </c>
      <c r="B37" t="s">
        <v>2013</v>
      </c>
      <c r="C37" t="s">
        <v>2060</v>
      </c>
      <c r="D37" t="s">
        <v>2015</v>
      </c>
      <c r="E37">
        <v>3</v>
      </c>
      <c r="G37">
        <v>201403</v>
      </c>
      <c r="H37" t="s">
        <v>2019</v>
      </c>
      <c r="I37" t="s">
        <v>2020</v>
      </c>
      <c r="J37" s="52">
        <v>12439742</v>
      </c>
      <c r="K37" s="52">
        <v>11400272</v>
      </c>
      <c r="L37" s="52">
        <v>1039470</v>
      </c>
      <c r="M37" s="52">
        <v>24618</v>
      </c>
      <c r="N37">
        <v>423</v>
      </c>
      <c r="O37">
        <v>3</v>
      </c>
      <c r="P37">
        <v>18.3</v>
      </c>
    </row>
    <row r="38" spans="1:16">
      <c r="A38">
        <v>31976</v>
      </c>
      <c r="B38" t="s">
        <v>2013</v>
      </c>
      <c r="C38" t="s">
        <v>2061</v>
      </c>
      <c r="D38" t="s">
        <v>2015</v>
      </c>
      <c r="E38">
        <v>1</v>
      </c>
      <c r="G38">
        <v>201403</v>
      </c>
      <c r="H38" t="s">
        <v>2016</v>
      </c>
      <c r="I38" t="s">
        <v>2017</v>
      </c>
      <c r="J38" s="52">
        <v>11485564</v>
      </c>
      <c r="K38" s="52">
        <v>10383630</v>
      </c>
      <c r="L38" s="52">
        <v>1101934</v>
      </c>
      <c r="M38" s="52">
        <v>37683</v>
      </c>
      <c r="N38" s="52">
        <v>4667</v>
      </c>
      <c r="O38">
        <v>109</v>
      </c>
      <c r="P38">
        <v>13</v>
      </c>
    </row>
    <row r="39" spans="1:16">
      <c r="A39">
        <v>4902979</v>
      </c>
      <c r="B39" t="s">
        <v>2013</v>
      </c>
      <c r="C39" t="s">
        <v>2062</v>
      </c>
      <c r="D39" t="s">
        <v>2022</v>
      </c>
      <c r="E39">
        <v>1</v>
      </c>
      <c r="G39">
        <v>201403</v>
      </c>
      <c r="H39" t="s">
        <v>2063</v>
      </c>
      <c r="I39" t="s">
        <v>2064</v>
      </c>
      <c r="J39" s="52">
        <v>11482240</v>
      </c>
      <c r="K39" s="52">
        <v>9854054</v>
      </c>
      <c r="L39" s="52">
        <v>1628186</v>
      </c>
      <c r="M39" s="52">
        <v>9313</v>
      </c>
      <c r="N39" s="52">
        <v>4017</v>
      </c>
      <c r="O39">
        <v>123</v>
      </c>
      <c r="P39">
        <v>12.7</v>
      </c>
    </row>
    <row r="40" spans="1:16">
      <c r="A40">
        <v>50304</v>
      </c>
      <c r="B40" t="s">
        <v>2013</v>
      </c>
      <c r="C40" t="s">
        <v>2065</v>
      </c>
      <c r="D40" t="s">
        <v>2015</v>
      </c>
      <c r="E40">
        <v>2</v>
      </c>
      <c r="G40">
        <v>201403</v>
      </c>
      <c r="H40" t="s">
        <v>2019</v>
      </c>
      <c r="I40" t="s">
        <v>2020</v>
      </c>
      <c r="J40" s="52">
        <v>11090861</v>
      </c>
      <c r="K40" s="52">
        <v>9820059</v>
      </c>
      <c r="L40" s="52">
        <v>1270803</v>
      </c>
      <c r="M40" s="52">
        <v>35007</v>
      </c>
      <c r="N40">
        <v>371</v>
      </c>
      <c r="O40">
        <v>12</v>
      </c>
      <c r="P40">
        <v>13.7</v>
      </c>
    </row>
    <row r="41" spans="1:16">
      <c r="A41">
        <v>51255</v>
      </c>
      <c r="B41" t="s">
        <v>2013</v>
      </c>
      <c r="C41" t="s">
        <v>2066</v>
      </c>
      <c r="D41" t="s">
        <v>2015</v>
      </c>
      <c r="E41">
        <v>3</v>
      </c>
      <c r="G41">
        <v>201403</v>
      </c>
      <c r="H41" t="s">
        <v>2019</v>
      </c>
      <c r="I41" t="s">
        <v>2020</v>
      </c>
      <c r="J41" s="52">
        <v>10908419</v>
      </c>
      <c r="K41" s="52">
        <v>9576201</v>
      </c>
      <c r="L41" s="52">
        <v>1332219</v>
      </c>
      <c r="M41" s="52">
        <v>3228</v>
      </c>
      <c r="N41">
        <v>501</v>
      </c>
      <c r="O41">
        <v>1</v>
      </c>
      <c r="P41">
        <v>33.4</v>
      </c>
    </row>
    <row r="42" spans="1:16">
      <c r="A42">
        <v>51705</v>
      </c>
      <c r="B42" t="s">
        <v>2013</v>
      </c>
      <c r="C42" t="s">
        <v>2067</v>
      </c>
      <c r="D42" t="s">
        <v>2015</v>
      </c>
      <c r="E42">
        <v>3</v>
      </c>
      <c r="G42">
        <v>201403</v>
      </c>
      <c r="H42" t="s">
        <v>2019</v>
      </c>
      <c r="I42" t="s">
        <v>2020</v>
      </c>
      <c r="J42" s="52">
        <v>10723419</v>
      </c>
      <c r="K42" s="52">
        <v>10117571</v>
      </c>
      <c r="L42" s="52">
        <v>605848</v>
      </c>
      <c r="M42" s="52">
        <v>29203</v>
      </c>
      <c r="N42">
        <v>192</v>
      </c>
      <c r="O42">
        <v>1</v>
      </c>
      <c r="P42">
        <v>31.2</v>
      </c>
    </row>
    <row r="43" spans="1:16">
      <c r="A43">
        <v>51413</v>
      </c>
      <c r="B43" t="s">
        <v>2013</v>
      </c>
      <c r="C43" t="s">
        <v>2068</v>
      </c>
      <c r="D43" t="s">
        <v>2015</v>
      </c>
      <c r="E43">
        <v>3</v>
      </c>
      <c r="G43">
        <v>201403</v>
      </c>
      <c r="H43" t="s">
        <v>2019</v>
      </c>
      <c r="I43" t="s">
        <v>2020</v>
      </c>
      <c r="J43" s="52">
        <v>10104311</v>
      </c>
      <c r="K43" s="52">
        <v>8262124</v>
      </c>
      <c r="L43" s="52">
        <v>1842187</v>
      </c>
      <c r="M43" s="52">
        <v>45507</v>
      </c>
      <c r="N43">
        <v>174</v>
      </c>
      <c r="O43">
        <v>2</v>
      </c>
      <c r="P43">
        <v>21.5</v>
      </c>
    </row>
    <row r="44" spans="1:16">
      <c r="A44">
        <v>58616418</v>
      </c>
      <c r="B44" t="s">
        <v>2013</v>
      </c>
      <c r="C44" t="s">
        <v>2069</v>
      </c>
      <c r="D44" t="s">
        <v>2022</v>
      </c>
      <c r="E44">
        <v>2</v>
      </c>
      <c r="G44">
        <v>201403</v>
      </c>
      <c r="H44" t="s">
        <v>2019</v>
      </c>
      <c r="I44" t="s">
        <v>2020</v>
      </c>
      <c r="J44" s="52">
        <v>9119401</v>
      </c>
      <c r="K44" s="52">
        <v>7951651</v>
      </c>
      <c r="L44" s="52">
        <v>1167749</v>
      </c>
      <c r="M44" s="52">
        <v>-57503</v>
      </c>
      <c r="N44">
        <v>0</v>
      </c>
      <c r="O44">
        <v>0</v>
      </c>
      <c r="P44">
        <v>15</v>
      </c>
    </row>
    <row r="45" spans="1:16">
      <c r="A45">
        <v>60498557</v>
      </c>
      <c r="B45" t="s">
        <v>2013</v>
      </c>
      <c r="C45" t="s">
        <v>2070</v>
      </c>
      <c r="D45" t="s">
        <v>2022</v>
      </c>
      <c r="E45">
        <v>3</v>
      </c>
      <c r="G45">
        <v>201403</v>
      </c>
      <c r="H45" t="s">
        <v>2019</v>
      </c>
      <c r="I45" t="s">
        <v>2020</v>
      </c>
      <c r="J45" s="52">
        <v>7588185</v>
      </c>
      <c r="K45" s="52">
        <v>6433743</v>
      </c>
      <c r="L45" s="52">
        <v>1154442</v>
      </c>
      <c r="M45" s="52">
        <v>15284</v>
      </c>
      <c r="N45">
        <v>276</v>
      </c>
      <c r="O45">
        <v>2</v>
      </c>
      <c r="P45">
        <v>42.1</v>
      </c>
    </row>
    <row r="46" spans="1:16">
      <c r="A46">
        <v>31597552</v>
      </c>
      <c r="B46" t="s">
        <v>2013</v>
      </c>
      <c r="C46" t="s">
        <v>2071</v>
      </c>
      <c r="D46" t="s">
        <v>2022</v>
      </c>
      <c r="E46">
        <v>2</v>
      </c>
      <c r="G46">
        <v>201403</v>
      </c>
      <c r="H46" t="s">
        <v>2031</v>
      </c>
      <c r="I46" t="s">
        <v>2032</v>
      </c>
      <c r="J46" s="52">
        <v>5913182</v>
      </c>
      <c r="K46" s="52">
        <v>1200667</v>
      </c>
      <c r="L46" s="52">
        <v>4712515</v>
      </c>
      <c r="M46" s="52">
        <v>1601</v>
      </c>
      <c r="N46">
        <v>6</v>
      </c>
      <c r="O46">
        <v>2</v>
      </c>
      <c r="P46">
        <v>64.5</v>
      </c>
    </row>
    <row r="47" spans="1:16">
      <c r="A47">
        <v>51066</v>
      </c>
      <c r="B47" t="s">
        <v>2013</v>
      </c>
      <c r="C47" t="s">
        <v>2072</v>
      </c>
      <c r="D47" t="s">
        <v>2015</v>
      </c>
      <c r="E47">
        <v>3</v>
      </c>
      <c r="G47">
        <v>201403</v>
      </c>
      <c r="H47" t="s">
        <v>2019</v>
      </c>
      <c r="I47" t="s">
        <v>2020</v>
      </c>
      <c r="J47" s="52">
        <v>5605364</v>
      </c>
      <c r="K47" s="52">
        <v>4811895</v>
      </c>
      <c r="L47" s="52">
        <v>793468</v>
      </c>
      <c r="M47">
        <v>573</v>
      </c>
      <c r="N47">
        <v>71</v>
      </c>
      <c r="O47">
        <v>1</v>
      </c>
      <c r="P47">
        <v>19.899999999999999</v>
      </c>
    </row>
    <row r="48" spans="1:16">
      <c r="A48">
        <v>50531</v>
      </c>
      <c r="B48" t="s">
        <v>2013</v>
      </c>
      <c r="C48" t="s">
        <v>2073</v>
      </c>
      <c r="D48" t="s">
        <v>2015</v>
      </c>
      <c r="E48">
        <v>2</v>
      </c>
      <c r="G48">
        <v>201403</v>
      </c>
      <c r="H48" t="s">
        <v>2019</v>
      </c>
      <c r="I48" t="s">
        <v>2020</v>
      </c>
      <c r="J48" s="52">
        <v>5040937</v>
      </c>
      <c r="K48" s="52">
        <v>4373804</v>
      </c>
      <c r="L48" s="52">
        <v>667133</v>
      </c>
      <c r="M48" s="52">
        <v>-9873</v>
      </c>
      <c r="N48">
        <v>392</v>
      </c>
      <c r="O48">
        <v>10</v>
      </c>
      <c r="P48">
        <v>13.8</v>
      </c>
    </row>
    <row r="49" spans="1:16">
      <c r="A49">
        <v>4913711</v>
      </c>
      <c r="B49" t="s">
        <v>2013</v>
      </c>
      <c r="C49" t="s">
        <v>2074</v>
      </c>
      <c r="D49" t="s">
        <v>2022</v>
      </c>
      <c r="E49">
        <v>1</v>
      </c>
      <c r="G49">
        <v>201403</v>
      </c>
      <c r="H49" t="s">
        <v>2063</v>
      </c>
      <c r="I49" t="s">
        <v>2064</v>
      </c>
      <c r="J49" s="52">
        <v>5029783</v>
      </c>
      <c r="K49" s="52">
        <v>4532749</v>
      </c>
      <c r="L49" s="52">
        <v>497034</v>
      </c>
      <c r="M49" s="52">
        <v>22768</v>
      </c>
      <c r="N49" s="52">
        <v>1554</v>
      </c>
      <c r="O49">
        <v>44</v>
      </c>
      <c r="P49">
        <v>17.100000000000001</v>
      </c>
    </row>
    <row r="50" spans="1:16">
      <c r="A50">
        <v>30881</v>
      </c>
      <c r="B50" t="s">
        <v>2013</v>
      </c>
      <c r="C50" t="s">
        <v>2075</v>
      </c>
      <c r="D50" t="s">
        <v>2015</v>
      </c>
      <c r="E50">
        <v>2</v>
      </c>
      <c r="G50">
        <v>201403</v>
      </c>
      <c r="H50" t="s">
        <v>2027</v>
      </c>
      <c r="I50" t="s">
        <v>2028</v>
      </c>
      <c r="J50" s="52">
        <v>4679864</v>
      </c>
      <c r="K50" s="52">
        <v>3370341</v>
      </c>
      <c r="L50" s="52">
        <v>1309522</v>
      </c>
      <c r="M50" s="52">
        <v>34017</v>
      </c>
      <c r="N50">
        <v>187</v>
      </c>
      <c r="O50">
        <v>1</v>
      </c>
      <c r="P50">
        <v>24</v>
      </c>
    </row>
    <row r="51" spans="1:16">
      <c r="A51">
        <v>50071</v>
      </c>
      <c r="B51" t="s">
        <v>2013</v>
      </c>
      <c r="C51" t="s">
        <v>2076</v>
      </c>
      <c r="D51" t="s">
        <v>2015</v>
      </c>
      <c r="E51">
        <v>3</v>
      </c>
      <c r="G51">
        <v>201403</v>
      </c>
      <c r="H51" t="s">
        <v>2077</v>
      </c>
      <c r="I51" t="s">
        <v>2020</v>
      </c>
      <c r="J51" s="52">
        <v>4666732</v>
      </c>
      <c r="K51" s="52">
        <v>4075575</v>
      </c>
      <c r="L51" s="52">
        <v>591157</v>
      </c>
      <c r="M51" s="52">
        <v>22742</v>
      </c>
      <c r="N51">
        <v>106</v>
      </c>
      <c r="O51">
        <v>1</v>
      </c>
      <c r="P51">
        <v>13.3</v>
      </c>
    </row>
    <row r="52" spans="1:16">
      <c r="A52">
        <v>51073</v>
      </c>
      <c r="B52" t="s">
        <v>2013</v>
      </c>
      <c r="C52" t="s">
        <v>2078</v>
      </c>
      <c r="D52" t="s">
        <v>2015</v>
      </c>
      <c r="E52">
        <v>3</v>
      </c>
      <c r="G52">
        <v>201403</v>
      </c>
      <c r="H52" t="s">
        <v>2019</v>
      </c>
      <c r="I52" t="s">
        <v>2020</v>
      </c>
      <c r="J52" s="52">
        <v>4476802</v>
      </c>
      <c r="K52" s="52">
        <v>3643490</v>
      </c>
      <c r="L52" s="52">
        <v>833312</v>
      </c>
      <c r="M52" s="52">
        <v>11023</v>
      </c>
      <c r="N52">
        <v>116</v>
      </c>
      <c r="O52">
        <v>1</v>
      </c>
      <c r="P52">
        <v>33.5</v>
      </c>
    </row>
    <row r="53" spans="1:16">
      <c r="A53">
        <v>31873</v>
      </c>
      <c r="B53" t="s">
        <v>2013</v>
      </c>
      <c r="C53" t="s">
        <v>2079</v>
      </c>
      <c r="D53" t="s">
        <v>2015</v>
      </c>
      <c r="E53">
        <v>2</v>
      </c>
      <c r="G53">
        <v>201403</v>
      </c>
      <c r="H53" t="s">
        <v>2019</v>
      </c>
      <c r="I53" t="s">
        <v>2020</v>
      </c>
      <c r="J53" s="52">
        <v>4099694</v>
      </c>
      <c r="K53" s="52">
        <v>3446478</v>
      </c>
      <c r="L53" s="52">
        <v>653216</v>
      </c>
      <c r="M53" s="52">
        <v>6645</v>
      </c>
      <c r="N53">
        <v>205</v>
      </c>
      <c r="O53">
        <v>17</v>
      </c>
      <c r="P53">
        <v>16.7</v>
      </c>
    </row>
    <row r="54" spans="1:16">
      <c r="A54">
        <v>13009717</v>
      </c>
      <c r="B54" t="s">
        <v>2013</v>
      </c>
      <c r="C54" t="s">
        <v>2080</v>
      </c>
      <c r="D54" t="s">
        <v>2022</v>
      </c>
      <c r="E54">
        <v>1</v>
      </c>
      <c r="G54">
        <v>201403</v>
      </c>
      <c r="H54" t="s">
        <v>2081</v>
      </c>
      <c r="I54" t="s">
        <v>2082</v>
      </c>
      <c r="J54" s="52">
        <v>3684890</v>
      </c>
      <c r="K54" s="52">
        <v>3397373</v>
      </c>
      <c r="L54" s="52">
        <v>287517</v>
      </c>
      <c r="M54" s="52">
        <v>11415</v>
      </c>
      <c r="N54" s="52">
        <v>1233</v>
      </c>
      <c r="O54">
        <v>61</v>
      </c>
      <c r="P54">
        <v>13.4</v>
      </c>
    </row>
    <row r="55" spans="1:16">
      <c r="A55">
        <v>60518222</v>
      </c>
      <c r="B55" t="s">
        <v>2013</v>
      </c>
      <c r="C55" t="s">
        <v>2083</v>
      </c>
      <c r="D55" t="s">
        <v>2022</v>
      </c>
      <c r="E55">
        <v>3</v>
      </c>
      <c r="G55">
        <v>201403</v>
      </c>
      <c r="H55" t="s">
        <v>2019</v>
      </c>
      <c r="I55" t="s">
        <v>2020</v>
      </c>
      <c r="J55" s="52">
        <v>3239153</v>
      </c>
      <c r="K55" s="52">
        <v>2552471</v>
      </c>
      <c r="L55" s="52">
        <v>686683</v>
      </c>
      <c r="M55" s="52">
        <v>11250</v>
      </c>
      <c r="N55">
        <v>105</v>
      </c>
      <c r="O55">
        <v>1</v>
      </c>
      <c r="P55">
        <v>31.4</v>
      </c>
    </row>
    <row r="56" spans="1:16">
      <c r="A56">
        <v>30207</v>
      </c>
      <c r="B56" t="s">
        <v>2013</v>
      </c>
      <c r="C56" t="s">
        <v>2084</v>
      </c>
      <c r="D56" t="s">
        <v>2015</v>
      </c>
      <c r="E56">
        <v>2</v>
      </c>
      <c r="G56">
        <v>201403</v>
      </c>
      <c r="H56" t="s">
        <v>2085</v>
      </c>
      <c r="I56" t="s">
        <v>2086</v>
      </c>
      <c r="J56" s="52">
        <v>3076504</v>
      </c>
      <c r="K56" s="52">
        <v>2499458</v>
      </c>
      <c r="L56" s="52">
        <v>577046</v>
      </c>
      <c r="M56" s="52">
        <v>14240</v>
      </c>
      <c r="N56">
        <v>132</v>
      </c>
      <c r="O56">
        <v>3</v>
      </c>
      <c r="P56">
        <v>23</v>
      </c>
    </row>
    <row r="57" spans="1:16">
      <c r="A57">
        <v>51781</v>
      </c>
      <c r="B57" t="s">
        <v>2013</v>
      </c>
      <c r="C57" t="s">
        <v>2087</v>
      </c>
      <c r="D57" t="s">
        <v>2015</v>
      </c>
      <c r="E57">
        <v>2</v>
      </c>
      <c r="G57">
        <v>201403</v>
      </c>
      <c r="H57" t="s">
        <v>2019</v>
      </c>
      <c r="I57" t="s">
        <v>2020</v>
      </c>
      <c r="J57" s="52">
        <v>2979714</v>
      </c>
      <c r="K57" s="52">
        <v>953259</v>
      </c>
      <c r="L57" s="52">
        <v>2026455</v>
      </c>
      <c r="M57" s="52">
        <v>-9135</v>
      </c>
      <c r="N57">
        <v>450</v>
      </c>
      <c r="O57">
        <v>2</v>
      </c>
      <c r="P57">
        <v>74.2</v>
      </c>
    </row>
    <row r="58" spans="1:16">
      <c r="A58">
        <v>50706</v>
      </c>
      <c r="B58" t="s">
        <v>2013</v>
      </c>
      <c r="C58" t="s">
        <v>2088</v>
      </c>
      <c r="D58" t="s">
        <v>2015</v>
      </c>
      <c r="E58">
        <v>2</v>
      </c>
      <c r="G58">
        <v>201403</v>
      </c>
      <c r="H58" t="s">
        <v>2058</v>
      </c>
      <c r="I58" t="s">
        <v>2059</v>
      </c>
      <c r="J58" s="52">
        <v>2763185</v>
      </c>
      <c r="K58" s="52">
        <v>2360652</v>
      </c>
      <c r="L58" s="52">
        <v>402533</v>
      </c>
      <c r="M58" s="52">
        <v>16697</v>
      </c>
      <c r="N58">
        <v>347</v>
      </c>
      <c r="O58">
        <v>4</v>
      </c>
      <c r="P58">
        <v>18.3</v>
      </c>
    </row>
    <row r="59" spans="1:16">
      <c r="A59">
        <v>50988</v>
      </c>
      <c r="B59" t="s">
        <v>2013</v>
      </c>
      <c r="C59" t="s">
        <v>2089</v>
      </c>
      <c r="D59" t="s">
        <v>2015</v>
      </c>
      <c r="E59">
        <v>2</v>
      </c>
      <c r="G59">
        <v>201403</v>
      </c>
      <c r="H59" t="s">
        <v>2019</v>
      </c>
      <c r="I59" t="s">
        <v>2020</v>
      </c>
      <c r="J59" s="52">
        <v>2290514</v>
      </c>
      <c r="K59" s="52">
        <v>1824522</v>
      </c>
      <c r="L59" s="52">
        <v>465993</v>
      </c>
      <c r="M59" s="52">
        <v>11432</v>
      </c>
      <c r="N59">
        <v>238</v>
      </c>
      <c r="O59">
        <v>7</v>
      </c>
      <c r="P59">
        <v>18.100000000000001</v>
      </c>
    </row>
    <row r="60" spans="1:16">
      <c r="A60">
        <v>51736</v>
      </c>
      <c r="B60" t="s">
        <v>2013</v>
      </c>
      <c r="C60" t="s">
        <v>2090</v>
      </c>
      <c r="D60" t="s">
        <v>2015</v>
      </c>
      <c r="E60">
        <v>2</v>
      </c>
      <c r="G60">
        <v>201403</v>
      </c>
      <c r="H60" t="s">
        <v>2019</v>
      </c>
      <c r="I60" t="s">
        <v>2020</v>
      </c>
      <c r="J60" s="52">
        <v>2170404</v>
      </c>
      <c r="K60" s="52">
        <v>1726438</v>
      </c>
      <c r="L60" s="52">
        <v>443966</v>
      </c>
      <c r="M60" s="52">
        <v>16631</v>
      </c>
      <c r="N60">
        <v>72</v>
      </c>
      <c r="O60">
        <v>2</v>
      </c>
      <c r="P60">
        <v>16.3</v>
      </c>
    </row>
    <row r="61" spans="1:16">
      <c r="A61">
        <v>3609817</v>
      </c>
      <c r="B61" t="s">
        <v>2013</v>
      </c>
      <c r="C61" t="s">
        <v>2091</v>
      </c>
      <c r="D61" t="s">
        <v>2022</v>
      </c>
      <c r="E61">
        <v>3</v>
      </c>
      <c r="G61">
        <v>201403</v>
      </c>
      <c r="H61" t="s">
        <v>2019</v>
      </c>
      <c r="I61" t="s">
        <v>2020</v>
      </c>
      <c r="J61" s="52">
        <v>1930512</v>
      </c>
      <c r="K61" s="52">
        <v>1560451</v>
      </c>
      <c r="L61" s="52">
        <v>370061</v>
      </c>
      <c r="M61" s="52">
        <v>10207</v>
      </c>
      <c r="N61">
        <v>6</v>
      </c>
      <c r="O61">
        <v>1</v>
      </c>
      <c r="P61">
        <v>27.6</v>
      </c>
    </row>
    <row r="62" spans="1:16">
      <c r="A62">
        <v>17351180</v>
      </c>
      <c r="B62" t="s">
        <v>2013</v>
      </c>
      <c r="C62" t="s">
        <v>2092</v>
      </c>
      <c r="D62" t="s">
        <v>2022</v>
      </c>
      <c r="E62">
        <v>2</v>
      </c>
      <c r="G62">
        <v>201403</v>
      </c>
      <c r="H62" t="s">
        <v>2093</v>
      </c>
      <c r="I62" t="s">
        <v>2059</v>
      </c>
      <c r="J62" s="52">
        <v>1914377</v>
      </c>
      <c r="K62" s="52">
        <v>1569731</v>
      </c>
      <c r="L62" s="52">
        <v>344646</v>
      </c>
      <c r="M62" s="52">
        <v>11747</v>
      </c>
      <c r="N62">
        <v>663</v>
      </c>
      <c r="O62">
        <v>44</v>
      </c>
      <c r="P62">
        <v>17.7</v>
      </c>
    </row>
    <row r="63" spans="1:16">
      <c r="A63">
        <v>50328</v>
      </c>
      <c r="B63" t="s">
        <v>2013</v>
      </c>
      <c r="C63" t="s">
        <v>2094</v>
      </c>
      <c r="D63" t="s">
        <v>2015</v>
      </c>
      <c r="E63">
        <v>2</v>
      </c>
      <c r="G63">
        <v>201403</v>
      </c>
      <c r="H63" t="s">
        <v>2019</v>
      </c>
      <c r="I63" t="s">
        <v>2020</v>
      </c>
      <c r="J63" s="52">
        <v>1886599</v>
      </c>
      <c r="K63" s="52">
        <v>1732152</v>
      </c>
      <c r="L63" s="52">
        <v>154447</v>
      </c>
      <c r="M63" s="52">
        <v>7459</v>
      </c>
      <c r="N63">
        <v>246</v>
      </c>
      <c r="O63">
        <v>1</v>
      </c>
      <c r="P63">
        <v>23.8</v>
      </c>
    </row>
    <row r="64" spans="1:16">
      <c r="A64">
        <v>50122</v>
      </c>
      <c r="B64" t="s">
        <v>2013</v>
      </c>
      <c r="C64" t="s">
        <v>2095</v>
      </c>
      <c r="D64" t="s">
        <v>2015</v>
      </c>
      <c r="E64">
        <v>2</v>
      </c>
      <c r="G64">
        <v>201403</v>
      </c>
      <c r="H64" t="s">
        <v>2019</v>
      </c>
      <c r="I64" t="s">
        <v>2020</v>
      </c>
      <c r="J64" s="52">
        <v>1626211</v>
      </c>
      <c r="K64" s="52">
        <v>1214377</v>
      </c>
      <c r="L64" s="52">
        <v>411834</v>
      </c>
      <c r="M64" s="52">
        <v>-6221</v>
      </c>
      <c r="N64">
        <v>176</v>
      </c>
      <c r="O64">
        <v>2</v>
      </c>
      <c r="P64">
        <v>26.5</v>
      </c>
    </row>
    <row r="65" spans="1:16">
      <c r="A65">
        <v>51554</v>
      </c>
      <c r="B65" t="s">
        <v>2013</v>
      </c>
      <c r="C65" t="s">
        <v>2096</v>
      </c>
      <c r="D65" t="s">
        <v>2015</v>
      </c>
      <c r="E65">
        <v>3</v>
      </c>
      <c r="G65">
        <v>201403</v>
      </c>
      <c r="H65" t="s">
        <v>2019</v>
      </c>
      <c r="I65" t="s">
        <v>2020</v>
      </c>
      <c r="J65" s="52">
        <v>1585391</v>
      </c>
      <c r="K65" s="52">
        <v>1085493</v>
      </c>
      <c r="L65" s="52">
        <v>499897</v>
      </c>
      <c r="M65" s="52">
        <v>4492</v>
      </c>
      <c r="N65">
        <v>105</v>
      </c>
      <c r="O65">
        <v>1</v>
      </c>
      <c r="P65">
        <v>48.4</v>
      </c>
    </row>
    <row r="66" spans="1:16">
      <c r="A66">
        <v>51884</v>
      </c>
      <c r="B66" t="s">
        <v>2013</v>
      </c>
      <c r="C66" t="s">
        <v>2097</v>
      </c>
      <c r="D66" t="s">
        <v>2015</v>
      </c>
      <c r="E66">
        <v>2</v>
      </c>
      <c r="G66">
        <v>201403</v>
      </c>
      <c r="H66" t="s">
        <v>2058</v>
      </c>
      <c r="I66" t="s">
        <v>2059</v>
      </c>
      <c r="J66" s="52">
        <v>1513722</v>
      </c>
      <c r="K66" s="52">
        <v>1220678</v>
      </c>
      <c r="L66" s="52">
        <v>293044</v>
      </c>
      <c r="M66" s="52">
        <v>2975</v>
      </c>
      <c r="N66">
        <v>155</v>
      </c>
      <c r="O66">
        <v>7</v>
      </c>
      <c r="P66">
        <v>23</v>
      </c>
    </row>
    <row r="67" spans="1:16">
      <c r="A67">
        <v>51468</v>
      </c>
      <c r="B67" t="s">
        <v>2013</v>
      </c>
      <c r="C67" t="s">
        <v>2098</v>
      </c>
      <c r="D67" t="s">
        <v>2015</v>
      </c>
      <c r="E67">
        <v>2</v>
      </c>
      <c r="G67">
        <v>201403</v>
      </c>
      <c r="H67" t="s">
        <v>2019</v>
      </c>
      <c r="I67" t="s">
        <v>2020</v>
      </c>
      <c r="J67" s="52">
        <v>1509775</v>
      </c>
      <c r="K67" s="52">
        <v>1304946</v>
      </c>
      <c r="L67" s="52">
        <v>204829</v>
      </c>
      <c r="M67" s="52">
        <v>3145</v>
      </c>
      <c r="N67">
        <v>376</v>
      </c>
      <c r="O67">
        <v>6</v>
      </c>
      <c r="P67">
        <v>14.8</v>
      </c>
    </row>
    <row r="68" spans="1:16">
      <c r="A68">
        <v>30723886</v>
      </c>
      <c r="B68" t="s">
        <v>2013</v>
      </c>
      <c r="C68" t="s">
        <v>2099</v>
      </c>
      <c r="D68" t="s">
        <v>2022</v>
      </c>
      <c r="E68">
        <v>2</v>
      </c>
      <c r="G68">
        <v>201403</v>
      </c>
      <c r="H68" t="s">
        <v>2031</v>
      </c>
      <c r="I68" t="s">
        <v>2032</v>
      </c>
      <c r="J68" s="52">
        <v>1376160</v>
      </c>
      <c r="K68" s="52">
        <v>1148405</v>
      </c>
      <c r="L68" s="52">
        <v>227755</v>
      </c>
      <c r="M68" s="52">
        <v>-7309</v>
      </c>
      <c r="N68">
        <v>193</v>
      </c>
      <c r="O68">
        <v>3</v>
      </c>
      <c r="P68">
        <v>14.4</v>
      </c>
    </row>
    <row r="69" spans="1:16">
      <c r="A69">
        <v>51815</v>
      </c>
      <c r="B69" t="s">
        <v>2013</v>
      </c>
      <c r="C69" t="s">
        <v>2100</v>
      </c>
      <c r="D69" t="s">
        <v>2015</v>
      </c>
      <c r="E69">
        <v>3</v>
      </c>
      <c r="G69">
        <v>201403</v>
      </c>
      <c r="H69" t="s">
        <v>2019</v>
      </c>
      <c r="I69" t="s">
        <v>2020</v>
      </c>
      <c r="J69" s="52">
        <v>1357451</v>
      </c>
      <c r="K69" s="52">
        <v>940835</v>
      </c>
      <c r="L69" s="52">
        <v>416616</v>
      </c>
      <c r="M69">
        <v>-568</v>
      </c>
      <c r="N69">
        <v>66</v>
      </c>
      <c r="O69">
        <v>2</v>
      </c>
      <c r="P69">
        <v>19.2</v>
      </c>
    </row>
    <row r="70" spans="1:16">
      <c r="A70">
        <v>20255</v>
      </c>
      <c r="B70" t="s">
        <v>2013</v>
      </c>
      <c r="C70" t="s">
        <v>2101</v>
      </c>
      <c r="D70" t="s">
        <v>2015</v>
      </c>
      <c r="E70">
        <v>3</v>
      </c>
      <c r="G70">
        <v>201403</v>
      </c>
      <c r="H70" t="s">
        <v>2019</v>
      </c>
      <c r="I70" t="s">
        <v>2020</v>
      </c>
      <c r="J70" s="52">
        <v>1275135</v>
      </c>
      <c r="K70" s="52">
        <v>1079382</v>
      </c>
      <c r="L70" s="52">
        <v>195753</v>
      </c>
      <c r="M70" s="52">
        <v>-4394</v>
      </c>
      <c r="N70">
        <v>169</v>
      </c>
      <c r="O70">
        <v>13</v>
      </c>
      <c r="P70">
        <v>14.4</v>
      </c>
    </row>
    <row r="71" spans="1:16">
      <c r="A71">
        <v>29030467</v>
      </c>
      <c r="B71" t="s">
        <v>2013</v>
      </c>
      <c r="C71" t="s">
        <v>2102</v>
      </c>
      <c r="D71" t="s">
        <v>2022</v>
      </c>
      <c r="E71">
        <v>3</v>
      </c>
      <c r="G71">
        <v>201403</v>
      </c>
      <c r="H71" t="s">
        <v>2019</v>
      </c>
      <c r="I71" t="s">
        <v>2020</v>
      </c>
      <c r="J71" s="52">
        <v>1154767</v>
      </c>
      <c r="K71" s="52">
        <v>755556</v>
      </c>
      <c r="L71" s="52">
        <v>399210</v>
      </c>
      <c r="M71" s="52">
        <v>-1097</v>
      </c>
      <c r="N71">
        <v>85</v>
      </c>
      <c r="O71">
        <v>1</v>
      </c>
      <c r="P71">
        <v>38.200000000000003</v>
      </c>
    </row>
    <row r="72" spans="1:16">
      <c r="A72">
        <v>31880826</v>
      </c>
      <c r="B72" t="s">
        <v>2013</v>
      </c>
      <c r="C72" t="s">
        <v>2103</v>
      </c>
      <c r="D72" t="s">
        <v>2022</v>
      </c>
      <c r="E72">
        <v>2</v>
      </c>
      <c r="G72">
        <v>201403</v>
      </c>
      <c r="H72" t="s">
        <v>2031</v>
      </c>
      <c r="I72" t="s">
        <v>2032</v>
      </c>
      <c r="J72" s="52">
        <v>1063933</v>
      </c>
      <c r="K72" s="52">
        <v>938962</v>
      </c>
      <c r="L72" s="52">
        <v>124971</v>
      </c>
      <c r="M72">
        <v>-308</v>
      </c>
      <c r="N72">
        <v>71</v>
      </c>
      <c r="O72">
        <v>1</v>
      </c>
      <c r="P72">
        <v>27</v>
      </c>
    </row>
    <row r="73" spans="1:16">
      <c r="A73">
        <v>92874270</v>
      </c>
      <c r="B73" t="s">
        <v>2013</v>
      </c>
      <c r="C73" t="s">
        <v>2104</v>
      </c>
      <c r="D73" t="s">
        <v>2022</v>
      </c>
      <c r="E73">
        <v>2</v>
      </c>
      <c r="G73">
        <v>201403</v>
      </c>
      <c r="H73" t="s">
        <v>2036</v>
      </c>
      <c r="I73" t="s">
        <v>2037</v>
      </c>
      <c r="J73" s="52">
        <v>843833</v>
      </c>
      <c r="K73" s="52">
        <v>752442</v>
      </c>
      <c r="L73" s="52">
        <v>91391</v>
      </c>
      <c r="M73" s="52">
        <v>4581</v>
      </c>
      <c r="N73">
        <v>154</v>
      </c>
      <c r="O73">
        <v>1</v>
      </c>
      <c r="P73">
        <v>13.5</v>
      </c>
    </row>
    <row r="74" spans="1:16">
      <c r="A74">
        <v>51839</v>
      </c>
      <c r="B74" t="s">
        <v>2013</v>
      </c>
      <c r="C74" t="s">
        <v>2105</v>
      </c>
      <c r="D74" t="s">
        <v>2015</v>
      </c>
      <c r="E74">
        <v>2</v>
      </c>
      <c r="G74">
        <v>201403</v>
      </c>
      <c r="H74" t="s">
        <v>2031</v>
      </c>
      <c r="I74" t="s">
        <v>2032</v>
      </c>
      <c r="J74" s="52">
        <v>776922</v>
      </c>
      <c r="K74" s="52">
        <v>683639</v>
      </c>
      <c r="L74" s="52">
        <v>93283</v>
      </c>
      <c r="M74" s="52">
        <v>-9352</v>
      </c>
      <c r="N74">
        <v>41</v>
      </c>
      <c r="O74">
        <v>2</v>
      </c>
      <c r="P74">
        <v>11.4</v>
      </c>
    </row>
    <row r="75" spans="1:16">
      <c r="A75">
        <v>7656500</v>
      </c>
      <c r="B75" t="s">
        <v>2013</v>
      </c>
      <c r="C75" t="s">
        <v>2106</v>
      </c>
      <c r="D75" t="s">
        <v>2022</v>
      </c>
      <c r="E75">
        <v>3</v>
      </c>
      <c r="G75">
        <v>201403</v>
      </c>
      <c r="H75" t="s">
        <v>2019</v>
      </c>
      <c r="I75" t="s">
        <v>2020</v>
      </c>
      <c r="J75" s="52">
        <v>684494</v>
      </c>
      <c r="K75" s="52">
        <v>576074</v>
      </c>
      <c r="L75" s="52">
        <v>108420</v>
      </c>
      <c r="M75" s="52">
        <v>-85783</v>
      </c>
      <c r="N75">
        <v>22</v>
      </c>
      <c r="O75">
        <v>1</v>
      </c>
      <c r="P75">
        <v>30.6</v>
      </c>
    </row>
    <row r="76" spans="1:16">
      <c r="A76">
        <v>59118133</v>
      </c>
      <c r="B76" t="s">
        <v>2013</v>
      </c>
      <c r="C76" t="s">
        <v>2107</v>
      </c>
      <c r="D76" t="s">
        <v>2022</v>
      </c>
      <c r="E76">
        <v>2</v>
      </c>
      <c r="F76">
        <v>4</v>
      </c>
      <c r="G76">
        <v>201403</v>
      </c>
      <c r="H76" t="s">
        <v>2019</v>
      </c>
      <c r="I76" t="s">
        <v>2020</v>
      </c>
      <c r="J76" s="52">
        <v>580114</v>
      </c>
      <c r="K76" s="52">
        <v>476970</v>
      </c>
      <c r="L76" s="52">
        <v>103145</v>
      </c>
      <c r="M76">
        <v>-262</v>
      </c>
      <c r="N76">
        <v>81</v>
      </c>
      <c r="O76">
        <v>1</v>
      </c>
      <c r="P76">
        <v>8</v>
      </c>
    </row>
    <row r="77" spans="1:16">
      <c r="A77">
        <v>50201</v>
      </c>
      <c r="B77" t="s">
        <v>2013</v>
      </c>
      <c r="C77" t="s">
        <v>2108</v>
      </c>
      <c r="D77" t="s">
        <v>2015</v>
      </c>
      <c r="E77">
        <v>2</v>
      </c>
      <c r="G77">
        <v>201403</v>
      </c>
      <c r="H77" t="s">
        <v>2031</v>
      </c>
      <c r="I77" t="s">
        <v>2032</v>
      </c>
      <c r="J77" s="52">
        <v>523916</v>
      </c>
      <c r="K77" s="52">
        <v>478935</v>
      </c>
      <c r="L77" s="52">
        <v>44981</v>
      </c>
      <c r="M77" s="52">
        <v>-7426</v>
      </c>
      <c r="N77">
        <v>65</v>
      </c>
      <c r="O77">
        <v>2</v>
      </c>
      <c r="P77">
        <v>11.9</v>
      </c>
    </row>
    <row r="78" spans="1:16">
      <c r="A78">
        <v>15357060</v>
      </c>
      <c r="B78" t="s">
        <v>2013</v>
      </c>
      <c r="C78" t="s">
        <v>2109</v>
      </c>
      <c r="D78" t="s">
        <v>2022</v>
      </c>
      <c r="E78">
        <v>3</v>
      </c>
      <c r="G78">
        <v>201403</v>
      </c>
      <c r="H78" t="s">
        <v>2019</v>
      </c>
      <c r="I78" t="s">
        <v>2020</v>
      </c>
      <c r="J78" s="52">
        <v>455755</v>
      </c>
      <c r="K78" s="52">
        <v>378907</v>
      </c>
      <c r="L78" s="52">
        <v>76848</v>
      </c>
      <c r="M78">
        <v>894</v>
      </c>
      <c r="N78">
        <v>15</v>
      </c>
      <c r="O78">
        <v>1</v>
      </c>
      <c r="P78">
        <v>82.8</v>
      </c>
    </row>
    <row r="79" spans="1:16">
      <c r="A79">
        <v>11476673</v>
      </c>
      <c r="B79" t="s">
        <v>2013</v>
      </c>
      <c r="C79" t="s">
        <v>2110</v>
      </c>
      <c r="D79" t="s">
        <v>2022</v>
      </c>
      <c r="E79">
        <v>2</v>
      </c>
      <c r="G79">
        <v>201403</v>
      </c>
      <c r="H79" t="s">
        <v>2111</v>
      </c>
      <c r="I79" t="s">
        <v>2037</v>
      </c>
      <c r="J79" s="52">
        <v>448717</v>
      </c>
      <c r="K79" s="52">
        <v>370769</v>
      </c>
      <c r="L79" s="52">
        <v>77948</v>
      </c>
      <c r="M79" s="52">
        <v>1545</v>
      </c>
      <c r="N79">
        <v>36</v>
      </c>
      <c r="O79">
        <v>1</v>
      </c>
      <c r="P79">
        <v>31.9</v>
      </c>
    </row>
    <row r="80" spans="1:16">
      <c r="A80">
        <v>10664513</v>
      </c>
      <c r="B80" t="s">
        <v>2013</v>
      </c>
      <c r="C80" t="s">
        <v>2112</v>
      </c>
      <c r="D80" t="s">
        <v>2022</v>
      </c>
      <c r="E80">
        <v>2</v>
      </c>
      <c r="G80">
        <v>201403</v>
      </c>
      <c r="H80" t="s">
        <v>2113</v>
      </c>
      <c r="I80" t="s">
        <v>2114</v>
      </c>
      <c r="J80" s="52">
        <v>444615</v>
      </c>
      <c r="K80" s="52">
        <v>414825</v>
      </c>
      <c r="L80" s="52">
        <v>29790</v>
      </c>
      <c r="M80" s="52">
        <v>-10396</v>
      </c>
      <c r="N80">
        <v>71</v>
      </c>
      <c r="O80">
        <v>1</v>
      </c>
      <c r="P80">
        <v>13.5</v>
      </c>
    </row>
    <row r="81" spans="1:16">
      <c r="A81">
        <v>997185</v>
      </c>
      <c r="B81" t="s">
        <v>2013</v>
      </c>
      <c r="C81" t="s">
        <v>2115</v>
      </c>
      <c r="D81" t="s">
        <v>2022</v>
      </c>
      <c r="E81">
        <v>2</v>
      </c>
      <c r="G81">
        <v>201403</v>
      </c>
      <c r="H81" t="s">
        <v>2019</v>
      </c>
      <c r="I81" t="s">
        <v>2020</v>
      </c>
      <c r="J81" s="52">
        <v>397543</v>
      </c>
      <c r="K81" s="52">
        <v>336775</v>
      </c>
      <c r="L81" s="52">
        <v>60769</v>
      </c>
      <c r="M81" s="52">
        <v>1739</v>
      </c>
      <c r="N81">
        <v>4</v>
      </c>
      <c r="O81">
        <v>1</v>
      </c>
      <c r="P81">
        <v>187.7</v>
      </c>
    </row>
    <row r="82" spans="1:16">
      <c r="A82">
        <v>10690848</v>
      </c>
      <c r="B82" t="s">
        <v>2013</v>
      </c>
      <c r="C82" t="s">
        <v>2116</v>
      </c>
      <c r="D82" t="s">
        <v>2022</v>
      </c>
      <c r="E82">
        <v>3</v>
      </c>
      <c r="G82">
        <v>201403</v>
      </c>
      <c r="H82" t="s">
        <v>2019</v>
      </c>
      <c r="I82" t="s">
        <v>2020</v>
      </c>
      <c r="J82" s="52">
        <v>387752</v>
      </c>
      <c r="K82" s="52">
        <v>269387</v>
      </c>
      <c r="L82" s="52">
        <v>118365</v>
      </c>
      <c r="M82" s="52">
        <v>2123</v>
      </c>
      <c r="N82">
        <v>73</v>
      </c>
      <c r="O82">
        <v>1</v>
      </c>
      <c r="P82">
        <v>12</v>
      </c>
    </row>
    <row r="83" spans="1:16">
      <c r="A83">
        <v>61348538</v>
      </c>
      <c r="B83" t="s">
        <v>2013</v>
      </c>
      <c r="C83" t="s">
        <v>2117</v>
      </c>
      <c r="D83" t="s">
        <v>2022</v>
      </c>
      <c r="E83">
        <v>2</v>
      </c>
      <c r="F83">
        <v>2</v>
      </c>
      <c r="G83">
        <v>201312</v>
      </c>
      <c r="H83" t="s">
        <v>2019</v>
      </c>
      <c r="I83" t="s">
        <v>2020</v>
      </c>
      <c r="J83" s="52">
        <v>385585</v>
      </c>
      <c r="K83" s="52">
        <v>310840</v>
      </c>
      <c r="L83" s="52">
        <v>74745</v>
      </c>
      <c r="M83" s="52">
        <v>-18469</v>
      </c>
      <c r="N83">
        <v>41</v>
      </c>
      <c r="O83">
        <v>1</v>
      </c>
      <c r="P83">
        <v>11.7</v>
      </c>
    </row>
    <row r="84" spans="1:16">
      <c r="A84">
        <v>795423</v>
      </c>
      <c r="B84" t="s">
        <v>2013</v>
      </c>
      <c r="C84" t="s">
        <v>2118</v>
      </c>
      <c r="D84" t="s">
        <v>2022</v>
      </c>
      <c r="E84">
        <v>2</v>
      </c>
      <c r="G84">
        <v>201403</v>
      </c>
      <c r="H84" t="s">
        <v>2058</v>
      </c>
      <c r="I84" t="s">
        <v>2059</v>
      </c>
      <c r="J84" s="52">
        <v>384358</v>
      </c>
      <c r="K84" s="52">
        <v>305814</v>
      </c>
      <c r="L84" s="52">
        <v>78543</v>
      </c>
      <c r="M84" s="52">
        <v>2205</v>
      </c>
      <c r="N84">
        <v>69</v>
      </c>
      <c r="O84">
        <v>1</v>
      </c>
      <c r="P84">
        <v>17.7</v>
      </c>
    </row>
    <row r="85" spans="1:16">
      <c r="A85">
        <v>17453575</v>
      </c>
      <c r="B85" t="s">
        <v>2013</v>
      </c>
      <c r="C85" t="s">
        <v>2119</v>
      </c>
      <c r="D85" t="s">
        <v>2022</v>
      </c>
      <c r="E85">
        <v>3</v>
      </c>
      <c r="G85">
        <v>201403</v>
      </c>
      <c r="H85" t="s">
        <v>2019</v>
      </c>
      <c r="I85" t="s">
        <v>2020</v>
      </c>
      <c r="J85" s="52">
        <v>373691</v>
      </c>
      <c r="K85" s="52">
        <v>173577</v>
      </c>
      <c r="L85" s="52">
        <v>200114</v>
      </c>
      <c r="M85">
        <v>913</v>
      </c>
      <c r="N85">
        <v>30</v>
      </c>
      <c r="O85">
        <v>1</v>
      </c>
      <c r="P85">
        <v>102.4</v>
      </c>
    </row>
    <row r="86" spans="1:16">
      <c r="A86">
        <v>2318507</v>
      </c>
      <c r="B86" t="s">
        <v>2013</v>
      </c>
      <c r="C86" t="s">
        <v>2120</v>
      </c>
      <c r="D86" t="s">
        <v>2022</v>
      </c>
      <c r="E86">
        <v>3</v>
      </c>
      <c r="G86">
        <v>201403</v>
      </c>
      <c r="H86" t="s">
        <v>2019</v>
      </c>
      <c r="I86" t="s">
        <v>2020</v>
      </c>
      <c r="J86" s="52">
        <v>348551</v>
      </c>
      <c r="K86" s="52">
        <v>251744</v>
      </c>
      <c r="L86" s="52">
        <v>96807</v>
      </c>
      <c r="M86" s="52">
        <v>1864</v>
      </c>
      <c r="N86">
        <v>10</v>
      </c>
      <c r="O86">
        <v>1</v>
      </c>
      <c r="P86">
        <v>74.2</v>
      </c>
    </row>
    <row r="87" spans="1:16">
      <c r="A87">
        <v>50524</v>
      </c>
      <c r="B87" t="s">
        <v>2013</v>
      </c>
      <c r="C87" t="s">
        <v>2121</v>
      </c>
      <c r="D87" t="s">
        <v>2015</v>
      </c>
      <c r="E87">
        <v>2</v>
      </c>
      <c r="G87">
        <v>201403</v>
      </c>
      <c r="H87" t="s">
        <v>2122</v>
      </c>
      <c r="I87" t="s">
        <v>2020</v>
      </c>
      <c r="J87" s="52">
        <v>317196</v>
      </c>
      <c r="K87" s="52">
        <v>207976</v>
      </c>
      <c r="L87" s="52">
        <v>109220</v>
      </c>
      <c r="M87">
        <v>263</v>
      </c>
      <c r="N87">
        <v>15</v>
      </c>
      <c r="O87">
        <v>1</v>
      </c>
      <c r="P87">
        <v>112.1</v>
      </c>
    </row>
    <row r="88" spans="1:16">
      <c r="A88">
        <v>3532415</v>
      </c>
      <c r="B88" t="s">
        <v>2013</v>
      </c>
      <c r="C88" t="s">
        <v>2123</v>
      </c>
      <c r="D88" t="s">
        <v>2022</v>
      </c>
      <c r="E88">
        <v>3</v>
      </c>
      <c r="G88">
        <v>201403</v>
      </c>
      <c r="H88" t="s">
        <v>2019</v>
      </c>
      <c r="I88" t="s">
        <v>2020</v>
      </c>
      <c r="J88" s="52">
        <v>305500</v>
      </c>
      <c r="K88" s="52">
        <v>92830</v>
      </c>
      <c r="L88" s="52">
        <v>212670</v>
      </c>
      <c r="M88" s="52">
        <v>-6013</v>
      </c>
      <c r="N88">
        <v>63</v>
      </c>
      <c r="O88">
        <v>2</v>
      </c>
      <c r="P88">
        <v>168</v>
      </c>
    </row>
    <row r="89" spans="1:16">
      <c r="A89">
        <v>7679404</v>
      </c>
      <c r="B89" t="s">
        <v>2013</v>
      </c>
      <c r="C89" t="s">
        <v>2124</v>
      </c>
      <c r="D89" t="s">
        <v>2022</v>
      </c>
      <c r="E89">
        <v>2</v>
      </c>
      <c r="G89">
        <v>201403</v>
      </c>
      <c r="H89" t="s">
        <v>2036</v>
      </c>
      <c r="I89" t="s">
        <v>2037</v>
      </c>
      <c r="J89" s="52">
        <v>301023</v>
      </c>
      <c r="K89" s="52">
        <v>265747</v>
      </c>
      <c r="L89" s="52">
        <v>35276</v>
      </c>
      <c r="M89" s="52">
        <v>-3119</v>
      </c>
      <c r="N89">
        <v>92</v>
      </c>
      <c r="O89">
        <v>1</v>
      </c>
      <c r="P89">
        <v>14.6</v>
      </c>
    </row>
    <row r="90" spans="1:16">
      <c r="A90">
        <v>74828799</v>
      </c>
      <c r="B90" t="s">
        <v>2013</v>
      </c>
      <c r="C90" t="s">
        <v>2125</v>
      </c>
      <c r="D90" t="s">
        <v>2022</v>
      </c>
      <c r="E90">
        <v>3</v>
      </c>
      <c r="G90">
        <v>201403</v>
      </c>
      <c r="H90" t="s">
        <v>2036</v>
      </c>
      <c r="I90" t="s">
        <v>2037</v>
      </c>
      <c r="J90" s="52">
        <v>261018</v>
      </c>
      <c r="K90" s="52">
        <v>194370</v>
      </c>
      <c r="L90" s="52">
        <v>66649</v>
      </c>
      <c r="M90" s="52">
        <v>-1184</v>
      </c>
      <c r="N90">
        <v>71</v>
      </c>
      <c r="O90">
        <v>3</v>
      </c>
      <c r="P90">
        <v>25.9</v>
      </c>
    </row>
    <row r="91" spans="1:16">
      <c r="A91">
        <v>51808</v>
      </c>
      <c r="B91" t="s">
        <v>2013</v>
      </c>
      <c r="C91" t="s">
        <v>2126</v>
      </c>
      <c r="D91" t="s">
        <v>2015</v>
      </c>
      <c r="E91">
        <v>3</v>
      </c>
      <c r="G91">
        <v>201403</v>
      </c>
      <c r="H91" t="s">
        <v>2031</v>
      </c>
      <c r="I91" t="s">
        <v>2032</v>
      </c>
      <c r="J91" s="52">
        <v>227509</v>
      </c>
      <c r="K91" s="52">
        <v>109450</v>
      </c>
      <c r="L91" s="52">
        <v>118059</v>
      </c>
      <c r="M91" s="52">
        <v>3118</v>
      </c>
      <c r="N91">
        <v>57</v>
      </c>
      <c r="O91">
        <v>2</v>
      </c>
      <c r="P91">
        <v>40.5</v>
      </c>
    </row>
    <row r="92" spans="1:16">
      <c r="A92">
        <v>517645</v>
      </c>
      <c r="B92" t="s">
        <v>2013</v>
      </c>
      <c r="C92" t="s">
        <v>2127</v>
      </c>
      <c r="D92" t="s">
        <v>2022</v>
      </c>
      <c r="E92">
        <v>2</v>
      </c>
      <c r="G92">
        <v>201403</v>
      </c>
      <c r="H92" t="s">
        <v>2128</v>
      </c>
      <c r="I92" t="s">
        <v>2020</v>
      </c>
      <c r="J92" s="52">
        <v>213249</v>
      </c>
      <c r="K92" s="52">
        <v>142867</v>
      </c>
      <c r="L92" s="52">
        <v>70382</v>
      </c>
      <c r="M92">
        <v>300</v>
      </c>
      <c r="N92">
        <v>33</v>
      </c>
      <c r="O92">
        <v>1</v>
      </c>
      <c r="P92">
        <v>39.4</v>
      </c>
    </row>
    <row r="93" spans="1:16">
      <c r="A93">
        <v>33132044</v>
      </c>
      <c r="B93" t="s">
        <v>2013</v>
      </c>
      <c r="C93" t="s">
        <v>2129</v>
      </c>
      <c r="D93" t="s">
        <v>2022</v>
      </c>
      <c r="E93">
        <v>2</v>
      </c>
      <c r="G93">
        <v>201403</v>
      </c>
      <c r="H93" t="s">
        <v>2031</v>
      </c>
      <c r="I93" t="s">
        <v>2032</v>
      </c>
      <c r="J93" s="52">
        <v>180700</v>
      </c>
      <c r="K93" s="52">
        <v>83466</v>
      </c>
      <c r="L93" s="52">
        <v>97234</v>
      </c>
      <c r="M93" s="52">
        <v>-5989</v>
      </c>
      <c r="N93">
        <v>22</v>
      </c>
      <c r="O93">
        <v>1</v>
      </c>
      <c r="P93">
        <v>32.6</v>
      </c>
    </row>
    <row r="94" spans="1:16">
      <c r="A94">
        <v>44189447</v>
      </c>
      <c r="B94" t="s">
        <v>2013</v>
      </c>
      <c r="C94" t="s">
        <v>2130</v>
      </c>
      <c r="D94" t="s">
        <v>2022</v>
      </c>
      <c r="E94">
        <v>3</v>
      </c>
      <c r="G94">
        <v>201403</v>
      </c>
      <c r="H94" t="s">
        <v>2019</v>
      </c>
      <c r="I94" t="s">
        <v>2020</v>
      </c>
      <c r="J94" s="52">
        <v>170547</v>
      </c>
      <c r="K94" s="52">
        <v>57243</v>
      </c>
      <c r="L94" s="52">
        <v>113304</v>
      </c>
      <c r="M94" s="52">
        <v>-1155</v>
      </c>
      <c r="N94">
        <v>18</v>
      </c>
      <c r="O94">
        <v>1</v>
      </c>
      <c r="P94">
        <v>221</v>
      </c>
    </row>
    <row r="95" spans="1:16">
      <c r="A95">
        <v>61033106</v>
      </c>
      <c r="B95" t="s">
        <v>2013</v>
      </c>
      <c r="C95" t="s">
        <v>2131</v>
      </c>
      <c r="D95" t="s">
        <v>2022</v>
      </c>
      <c r="E95">
        <v>3</v>
      </c>
      <c r="G95">
        <v>201403</v>
      </c>
      <c r="H95" t="s">
        <v>2019</v>
      </c>
      <c r="I95" t="s">
        <v>2020</v>
      </c>
      <c r="J95" s="52">
        <v>165775</v>
      </c>
      <c r="K95" s="52">
        <v>121006</v>
      </c>
      <c r="L95" s="52">
        <v>44770</v>
      </c>
      <c r="M95" s="52">
        <v>-6323</v>
      </c>
      <c r="N95">
        <v>30</v>
      </c>
      <c r="O95">
        <v>1</v>
      </c>
      <c r="P95">
        <v>45</v>
      </c>
    </row>
    <row r="96" spans="1:16">
      <c r="A96">
        <v>253448</v>
      </c>
      <c r="B96" t="s">
        <v>2013</v>
      </c>
      <c r="C96" t="s">
        <v>2132</v>
      </c>
      <c r="D96" t="s">
        <v>2022</v>
      </c>
      <c r="E96">
        <v>2</v>
      </c>
      <c r="G96">
        <v>201403</v>
      </c>
      <c r="H96" t="s">
        <v>2058</v>
      </c>
      <c r="I96" t="s">
        <v>2059</v>
      </c>
      <c r="J96" s="52">
        <v>157256</v>
      </c>
      <c r="K96" s="52">
        <v>115939</v>
      </c>
      <c r="L96" s="52">
        <v>41317</v>
      </c>
      <c r="M96">
        <v>-946</v>
      </c>
      <c r="N96">
        <v>29</v>
      </c>
      <c r="O96">
        <v>1</v>
      </c>
      <c r="P96">
        <v>11.3</v>
      </c>
    </row>
    <row r="97" spans="1:16">
      <c r="A97">
        <v>51767</v>
      </c>
      <c r="B97" t="s">
        <v>2013</v>
      </c>
      <c r="C97" t="s">
        <v>2133</v>
      </c>
      <c r="D97" t="s">
        <v>2015</v>
      </c>
      <c r="E97">
        <v>3</v>
      </c>
      <c r="G97">
        <v>201403</v>
      </c>
      <c r="H97" t="s">
        <v>2019</v>
      </c>
      <c r="I97" t="s">
        <v>2020</v>
      </c>
      <c r="J97" s="52">
        <v>154076</v>
      </c>
      <c r="K97" s="52">
        <v>57483</v>
      </c>
      <c r="L97" s="52">
        <v>96593</v>
      </c>
      <c r="M97" s="52">
        <v>1068</v>
      </c>
      <c r="N97">
        <v>37</v>
      </c>
      <c r="O97">
        <v>2</v>
      </c>
      <c r="P97">
        <v>84.9</v>
      </c>
    </row>
    <row r="98" spans="1:16">
      <c r="A98">
        <v>9274232</v>
      </c>
      <c r="B98" t="s">
        <v>2013</v>
      </c>
      <c r="C98" t="s">
        <v>2134</v>
      </c>
      <c r="D98" t="s">
        <v>2022</v>
      </c>
      <c r="E98">
        <v>3</v>
      </c>
      <c r="G98">
        <v>201403</v>
      </c>
      <c r="H98" t="s">
        <v>2019</v>
      </c>
      <c r="I98" t="s">
        <v>2020</v>
      </c>
      <c r="J98" s="52">
        <v>124465</v>
      </c>
      <c r="K98" s="52">
        <v>11746</v>
      </c>
      <c r="L98" s="52">
        <v>112719</v>
      </c>
      <c r="M98" s="52">
        <v>2093</v>
      </c>
      <c r="N98">
        <v>15</v>
      </c>
      <c r="O98">
        <v>1</v>
      </c>
      <c r="P98">
        <v>139.4</v>
      </c>
    </row>
    <row r="99" spans="1:16">
      <c r="A99">
        <v>9391857</v>
      </c>
      <c r="B99" t="s">
        <v>2013</v>
      </c>
      <c r="C99" t="s">
        <v>2135</v>
      </c>
      <c r="D99" t="s">
        <v>2022</v>
      </c>
      <c r="E99">
        <v>3</v>
      </c>
      <c r="G99">
        <v>201403</v>
      </c>
      <c r="H99" t="s">
        <v>2113</v>
      </c>
      <c r="I99" t="s">
        <v>2114</v>
      </c>
      <c r="J99" s="52">
        <v>112782</v>
      </c>
      <c r="K99" s="52">
        <v>88056</v>
      </c>
      <c r="L99" s="52">
        <v>24726</v>
      </c>
      <c r="M99">
        <v>559</v>
      </c>
      <c r="N99">
        <v>23</v>
      </c>
      <c r="O99">
        <v>1</v>
      </c>
      <c r="P99">
        <v>31.4</v>
      </c>
    </row>
    <row r="100" spans="1:16">
      <c r="A100">
        <v>48795256</v>
      </c>
      <c r="B100" t="s">
        <v>2013</v>
      </c>
      <c r="C100" t="s">
        <v>2136</v>
      </c>
      <c r="D100" t="s">
        <v>2022</v>
      </c>
      <c r="E100">
        <v>3</v>
      </c>
      <c r="G100">
        <v>201403</v>
      </c>
      <c r="H100" t="s">
        <v>2019</v>
      </c>
      <c r="I100" t="s">
        <v>2020</v>
      </c>
      <c r="J100" s="52">
        <v>98853</v>
      </c>
      <c r="K100" s="52">
        <v>71050</v>
      </c>
      <c r="L100" s="52">
        <v>27803</v>
      </c>
      <c r="M100">
        <v>-503</v>
      </c>
      <c r="N100">
        <v>21</v>
      </c>
      <c r="O100">
        <v>1</v>
      </c>
      <c r="P100">
        <v>30.6</v>
      </c>
    </row>
    <row r="101" spans="1:16">
      <c r="A101">
        <v>33042151</v>
      </c>
      <c r="B101" t="s">
        <v>2013</v>
      </c>
      <c r="C101" t="s">
        <v>2137</v>
      </c>
      <c r="D101" t="s">
        <v>2022</v>
      </c>
      <c r="E101">
        <v>3</v>
      </c>
      <c r="G101">
        <v>201403</v>
      </c>
      <c r="H101" t="s">
        <v>2019</v>
      </c>
      <c r="I101" t="s">
        <v>2020</v>
      </c>
      <c r="J101" s="52">
        <v>90694</v>
      </c>
      <c r="K101" s="52">
        <v>50601</v>
      </c>
      <c r="L101" s="52">
        <v>40093</v>
      </c>
      <c r="M101">
        <v>-883</v>
      </c>
      <c r="N101">
        <v>34</v>
      </c>
      <c r="O101">
        <v>2</v>
      </c>
      <c r="P101">
        <v>38.700000000000003</v>
      </c>
    </row>
    <row r="102" spans="1:16">
      <c r="A102">
        <v>54403563</v>
      </c>
      <c r="B102" t="s">
        <v>2013</v>
      </c>
      <c r="C102" t="s">
        <v>2138</v>
      </c>
      <c r="D102" t="s">
        <v>2022</v>
      </c>
      <c r="E102">
        <v>2</v>
      </c>
      <c r="G102">
        <v>201403</v>
      </c>
      <c r="H102" t="s">
        <v>2031</v>
      </c>
      <c r="I102" t="s">
        <v>2032</v>
      </c>
      <c r="J102" s="52">
        <v>83973</v>
      </c>
      <c r="K102" s="52">
        <v>60006</v>
      </c>
      <c r="L102" s="52">
        <v>23966</v>
      </c>
      <c r="M102" s="52">
        <v>-1022</v>
      </c>
      <c r="N102">
        <v>34</v>
      </c>
      <c r="O102">
        <v>2</v>
      </c>
      <c r="P102">
        <v>28</v>
      </c>
    </row>
    <row r="103" spans="1:16">
      <c r="A103">
        <v>51938876</v>
      </c>
      <c r="B103" t="s">
        <v>2013</v>
      </c>
      <c r="C103" t="s">
        <v>2139</v>
      </c>
      <c r="D103" t="s">
        <v>2022</v>
      </c>
      <c r="E103">
        <v>3</v>
      </c>
      <c r="G103">
        <v>201403</v>
      </c>
      <c r="H103" t="s">
        <v>2019</v>
      </c>
      <c r="I103" t="s">
        <v>2020</v>
      </c>
      <c r="J103" s="52">
        <v>63632</v>
      </c>
      <c r="K103" s="52">
        <v>11090</v>
      </c>
      <c r="L103" s="52">
        <v>52542</v>
      </c>
      <c r="M103">
        <v>473</v>
      </c>
      <c r="N103">
        <v>14</v>
      </c>
      <c r="O103">
        <v>1</v>
      </c>
      <c r="P103">
        <v>114</v>
      </c>
    </row>
    <row r="104" spans="1:16">
      <c r="A104">
        <v>15173776</v>
      </c>
      <c r="B104" t="s">
        <v>2013</v>
      </c>
      <c r="C104" t="s">
        <v>2140</v>
      </c>
      <c r="D104" t="s">
        <v>2022</v>
      </c>
      <c r="E104">
        <v>2</v>
      </c>
      <c r="G104">
        <v>201403</v>
      </c>
      <c r="H104" t="s">
        <v>2085</v>
      </c>
      <c r="I104" t="s">
        <v>2086</v>
      </c>
      <c r="J104" s="52">
        <v>42987</v>
      </c>
      <c r="K104" s="52">
        <v>5845</v>
      </c>
      <c r="L104" s="52">
        <v>37143</v>
      </c>
      <c r="M104">
        <v>-534</v>
      </c>
      <c r="N104">
        <v>29</v>
      </c>
      <c r="O104">
        <v>1</v>
      </c>
      <c r="P104">
        <v>186.9</v>
      </c>
    </row>
    <row r="105" spans="1:16">
      <c r="A105">
        <v>51688</v>
      </c>
      <c r="B105" t="s">
        <v>2013</v>
      </c>
      <c r="C105" t="s">
        <v>2141</v>
      </c>
      <c r="D105" t="s">
        <v>2015</v>
      </c>
      <c r="E105">
        <v>2</v>
      </c>
      <c r="G105">
        <v>201403</v>
      </c>
      <c r="H105" t="s">
        <v>2027</v>
      </c>
      <c r="I105" t="s">
        <v>2028</v>
      </c>
      <c r="J105" s="52">
        <v>20921</v>
      </c>
      <c r="K105" s="52">
        <v>7181</v>
      </c>
      <c r="L105" s="52">
        <v>13740</v>
      </c>
      <c r="M105">
        <v>280</v>
      </c>
      <c r="N105">
        <v>65</v>
      </c>
      <c r="O105">
        <v>1</v>
      </c>
      <c r="P105">
        <v>22.8</v>
      </c>
    </row>
    <row r="106" spans="1:16">
      <c r="A106">
        <v>59109165</v>
      </c>
      <c r="B106" t="s">
        <v>2142</v>
      </c>
      <c r="C106" t="s">
        <v>2143</v>
      </c>
      <c r="D106" t="s">
        <v>2022</v>
      </c>
      <c r="E106">
        <v>3</v>
      </c>
      <c r="G106">
        <v>201403</v>
      </c>
      <c r="H106" t="s">
        <v>2019</v>
      </c>
      <c r="I106" t="s">
        <v>2020</v>
      </c>
      <c r="J106" s="52">
        <v>26881782</v>
      </c>
      <c r="K106" s="52">
        <v>24600179</v>
      </c>
      <c r="L106" s="52">
        <v>2281603</v>
      </c>
      <c r="M106" s="52">
        <v>70909</v>
      </c>
      <c r="N106">
        <v>994</v>
      </c>
      <c r="O106">
        <v>1</v>
      </c>
      <c r="P106">
        <v>13.5</v>
      </c>
    </row>
    <row r="107" spans="1:16">
      <c r="A107">
        <v>59274605</v>
      </c>
      <c r="B107" t="s">
        <v>2142</v>
      </c>
      <c r="C107" t="s">
        <v>2144</v>
      </c>
      <c r="D107" t="s">
        <v>2022</v>
      </c>
      <c r="E107">
        <v>3</v>
      </c>
      <c r="G107">
        <v>201403</v>
      </c>
      <c r="H107" t="s">
        <v>2019</v>
      </c>
      <c r="I107" t="s">
        <v>2020</v>
      </c>
      <c r="J107" s="52">
        <v>13069775</v>
      </c>
      <c r="K107" s="52">
        <v>11612128</v>
      </c>
      <c r="L107" s="52">
        <v>1457648</v>
      </c>
      <c r="M107" s="52">
        <v>13408</v>
      </c>
      <c r="N107">
        <v>427</v>
      </c>
      <c r="O107">
        <v>1</v>
      </c>
      <c r="P107">
        <v>11.9</v>
      </c>
    </row>
    <row r="108" spans="1:16">
      <c r="A108">
        <v>51262</v>
      </c>
      <c r="B108" t="s">
        <v>2142</v>
      </c>
      <c r="C108" t="s">
        <v>2145</v>
      </c>
      <c r="D108" t="s">
        <v>2015</v>
      </c>
      <c r="E108">
        <v>3</v>
      </c>
      <c r="G108">
        <v>201403</v>
      </c>
      <c r="H108" t="s">
        <v>2019</v>
      </c>
      <c r="I108" t="s">
        <v>2020</v>
      </c>
      <c r="J108" s="52">
        <v>10708140</v>
      </c>
      <c r="K108" s="52">
        <v>9381052</v>
      </c>
      <c r="L108" s="52">
        <v>1327089</v>
      </c>
      <c r="M108" s="52">
        <v>37180</v>
      </c>
      <c r="N108">
        <v>341</v>
      </c>
      <c r="O108">
        <v>1</v>
      </c>
      <c r="P108">
        <v>13.6</v>
      </c>
    </row>
    <row r="109" spans="1:16">
      <c r="A109">
        <v>51585</v>
      </c>
      <c r="B109" t="s">
        <v>2142</v>
      </c>
      <c r="C109" t="s">
        <v>2146</v>
      </c>
      <c r="D109" t="s">
        <v>2015</v>
      </c>
      <c r="E109">
        <v>3</v>
      </c>
      <c r="G109">
        <v>201403</v>
      </c>
      <c r="H109" t="s">
        <v>2019</v>
      </c>
      <c r="I109" t="s">
        <v>2020</v>
      </c>
      <c r="J109" s="52">
        <v>8548325</v>
      </c>
      <c r="K109" s="52">
        <v>7511218</v>
      </c>
      <c r="L109" s="52">
        <v>1037108</v>
      </c>
      <c r="M109" s="52">
        <v>27218</v>
      </c>
      <c r="N109">
        <v>214</v>
      </c>
      <c r="O109">
        <v>1</v>
      </c>
      <c r="P109">
        <v>20.3</v>
      </c>
    </row>
    <row r="110" spans="1:16">
      <c r="A110">
        <v>51482</v>
      </c>
      <c r="B110" t="s">
        <v>2142</v>
      </c>
      <c r="C110" t="s">
        <v>2147</v>
      </c>
      <c r="D110" t="s">
        <v>2015</v>
      </c>
      <c r="E110">
        <v>3</v>
      </c>
      <c r="G110">
        <v>201403</v>
      </c>
      <c r="H110" t="s">
        <v>2019</v>
      </c>
      <c r="I110" t="s">
        <v>2020</v>
      </c>
      <c r="J110" s="52">
        <v>7715019</v>
      </c>
      <c r="K110" s="52">
        <v>7040089</v>
      </c>
      <c r="L110" s="52">
        <v>674930</v>
      </c>
      <c r="M110" s="52">
        <v>10052</v>
      </c>
      <c r="N110">
        <v>0</v>
      </c>
      <c r="O110">
        <v>0</v>
      </c>
      <c r="P110">
        <v>12.9</v>
      </c>
    </row>
    <row r="111" spans="1:16">
      <c r="A111">
        <v>2992446</v>
      </c>
      <c r="B111" t="s">
        <v>2142</v>
      </c>
      <c r="C111" t="s">
        <v>2148</v>
      </c>
      <c r="D111" t="s">
        <v>2022</v>
      </c>
      <c r="E111">
        <v>3</v>
      </c>
      <c r="G111">
        <v>201403</v>
      </c>
      <c r="H111" t="s">
        <v>2027</v>
      </c>
      <c r="I111" t="s">
        <v>2028</v>
      </c>
      <c r="J111" s="52">
        <v>6512223</v>
      </c>
      <c r="K111" s="52">
        <v>5394900</v>
      </c>
      <c r="L111" s="52">
        <v>1117323</v>
      </c>
      <c r="M111" s="52">
        <v>30228</v>
      </c>
      <c r="N111">
        <v>243</v>
      </c>
      <c r="O111">
        <v>1</v>
      </c>
      <c r="P111">
        <v>18.3</v>
      </c>
    </row>
    <row r="112" spans="1:16">
      <c r="A112">
        <v>34270520</v>
      </c>
      <c r="B112" t="s">
        <v>2142</v>
      </c>
      <c r="C112" t="s">
        <v>2149</v>
      </c>
      <c r="D112" t="s">
        <v>2022</v>
      </c>
      <c r="E112">
        <v>3</v>
      </c>
      <c r="G112">
        <v>201403</v>
      </c>
      <c r="H112" t="s">
        <v>2031</v>
      </c>
      <c r="I112" t="s">
        <v>2032</v>
      </c>
      <c r="J112" s="52">
        <v>6310482</v>
      </c>
      <c r="K112" s="52">
        <v>5921223</v>
      </c>
      <c r="L112" s="52">
        <v>389259</v>
      </c>
      <c r="M112" s="52">
        <v>8468</v>
      </c>
      <c r="N112">
        <v>69</v>
      </c>
      <c r="O112">
        <v>1</v>
      </c>
      <c r="P112">
        <v>21.5</v>
      </c>
    </row>
    <row r="113" spans="1:16">
      <c r="A113">
        <v>5040481</v>
      </c>
      <c r="B113" t="s">
        <v>2142</v>
      </c>
      <c r="C113" t="s">
        <v>2150</v>
      </c>
      <c r="D113" t="s">
        <v>2022</v>
      </c>
      <c r="E113">
        <v>3</v>
      </c>
      <c r="G113">
        <v>201403</v>
      </c>
      <c r="H113" t="s">
        <v>2036</v>
      </c>
      <c r="I113" t="s">
        <v>2037</v>
      </c>
      <c r="J113" s="52">
        <v>5973610</v>
      </c>
      <c r="K113" s="52">
        <v>5224314</v>
      </c>
      <c r="L113" s="52">
        <v>749295</v>
      </c>
      <c r="M113" s="52">
        <v>21562</v>
      </c>
      <c r="N113">
        <v>318</v>
      </c>
      <c r="O113">
        <v>2</v>
      </c>
      <c r="P113">
        <v>15.9</v>
      </c>
    </row>
    <row r="114" spans="1:16">
      <c r="A114">
        <v>62237425</v>
      </c>
      <c r="B114" t="s">
        <v>2142</v>
      </c>
      <c r="C114" t="s">
        <v>2151</v>
      </c>
      <c r="D114" t="s">
        <v>2022</v>
      </c>
      <c r="E114">
        <v>3</v>
      </c>
      <c r="G114">
        <v>201403</v>
      </c>
      <c r="H114" t="s">
        <v>2152</v>
      </c>
      <c r="I114" t="s">
        <v>2059</v>
      </c>
      <c r="J114" s="52">
        <v>5896579</v>
      </c>
      <c r="K114" s="52">
        <v>5376451</v>
      </c>
      <c r="L114" s="52">
        <v>520128</v>
      </c>
      <c r="M114" s="52">
        <v>20729</v>
      </c>
      <c r="N114">
        <v>190</v>
      </c>
      <c r="O114">
        <v>2</v>
      </c>
      <c r="P114">
        <v>13.9</v>
      </c>
    </row>
    <row r="115" spans="1:16">
      <c r="A115">
        <v>3215790</v>
      </c>
      <c r="B115" t="s">
        <v>2142</v>
      </c>
      <c r="C115" t="s">
        <v>2153</v>
      </c>
      <c r="D115" t="s">
        <v>2022</v>
      </c>
      <c r="E115">
        <v>3</v>
      </c>
      <c r="G115">
        <v>201403</v>
      </c>
      <c r="H115" t="s">
        <v>2019</v>
      </c>
      <c r="I115" t="s">
        <v>2020</v>
      </c>
      <c r="J115" s="52">
        <v>4607628</v>
      </c>
      <c r="K115" s="52">
        <v>4110388</v>
      </c>
      <c r="L115" s="52">
        <v>497240</v>
      </c>
      <c r="M115" s="52">
        <v>16537</v>
      </c>
      <c r="N115">
        <v>164</v>
      </c>
      <c r="O115">
        <v>1</v>
      </c>
      <c r="P115">
        <v>15.2</v>
      </c>
    </row>
    <row r="116" spans="1:16">
      <c r="A116">
        <v>2658435</v>
      </c>
      <c r="B116" t="s">
        <v>2142</v>
      </c>
      <c r="C116" t="s">
        <v>2154</v>
      </c>
      <c r="D116" t="s">
        <v>2022</v>
      </c>
      <c r="E116">
        <v>3</v>
      </c>
      <c r="G116">
        <v>201403</v>
      </c>
      <c r="H116" t="s">
        <v>2019</v>
      </c>
      <c r="I116" t="s">
        <v>2020</v>
      </c>
      <c r="J116" s="52">
        <v>4199233</v>
      </c>
      <c r="K116" s="52">
        <v>3528932</v>
      </c>
      <c r="L116" s="52">
        <v>670301</v>
      </c>
      <c r="M116" s="52">
        <v>7647</v>
      </c>
      <c r="N116">
        <v>64</v>
      </c>
      <c r="O116">
        <v>1</v>
      </c>
      <c r="P116">
        <v>15.1</v>
      </c>
    </row>
    <row r="117" spans="1:16">
      <c r="A117">
        <v>58017179</v>
      </c>
      <c r="B117" t="s">
        <v>2142</v>
      </c>
      <c r="C117" t="s">
        <v>2155</v>
      </c>
      <c r="D117" t="s">
        <v>2022</v>
      </c>
      <c r="E117">
        <v>3</v>
      </c>
      <c r="G117">
        <v>201403</v>
      </c>
      <c r="H117" t="s">
        <v>2027</v>
      </c>
      <c r="I117" t="s">
        <v>2028</v>
      </c>
      <c r="J117" s="52">
        <v>4030578</v>
      </c>
      <c r="K117" s="52">
        <v>3524405</v>
      </c>
      <c r="L117" s="52">
        <v>506172</v>
      </c>
      <c r="M117" s="52">
        <v>16597</v>
      </c>
      <c r="N117">
        <v>171</v>
      </c>
      <c r="O117">
        <v>1</v>
      </c>
      <c r="P117">
        <v>12.6</v>
      </c>
    </row>
    <row r="118" spans="1:16">
      <c r="A118">
        <v>8357240</v>
      </c>
      <c r="B118" t="s">
        <v>2142</v>
      </c>
      <c r="C118" t="s">
        <v>2156</v>
      </c>
      <c r="D118" t="s">
        <v>2022</v>
      </c>
      <c r="E118">
        <v>3</v>
      </c>
      <c r="G118">
        <v>201403</v>
      </c>
      <c r="H118" t="s">
        <v>2019</v>
      </c>
      <c r="I118" t="s">
        <v>2020</v>
      </c>
      <c r="J118" s="52">
        <v>3969085</v>
      </c>
      <c r="K118" s="52">
        <v>3061852</v>
      </c>
      <c r="L118" s="52">
        <v>907232</v>
      </c>
      <c r="M118" s="52">
        <v>88213</v>
      </c>
      <c r="N118">
        <v>420</v>
      </c>
      <c r="O118">
        <v>1</v>
      </c>
      <c r="P118">
        <v>26.4</v>
      </c>
    </row>
    <row r="119" spans="1:16">
      <c r="A119">
        <v>51396</v>
      </c>
      <c r="B119" t="s">
        <v>2142</v>
      </c>
      <c r="C119" t="s">
        <v>2157</v>
      </c>
      <c r="D119" t="s">
        <v>2015</v>
      </c>
      <c r="E119">
        <v>3</v>
      </c>
      <c r="G119">
        <v>201403</v>
      </c>
      <c r="H119" t="s">
        <v>2019</v>
      </c>
      <c r="I119" t="s">
        <v>2020</v>
      </c>
      <c r="J119" s="52">
        <v>3523930</v>
      </c>
      <c r="K119" s="52">
        <v>2990697</v>
      </c>
      <c r="L119" s="52">
        <v>533233</v>
      </c>
      <c r="M119" s="52">
        <v>33002</v>
      </c>
      <c r="N119">
        <v>90</v>
      </c>
      <c r="O119">
        <v>1</v>
      </c>
      <c r="P119">
        <v>16.399999999999999</v>
      </c>
    </row>
    <row r="120" spans="1:16">
      <c r="A120">
        <v>51365</v>
      </c>
      <c r="B120" t="s">
        <v>2142</v>
      </c>
      <c r="C120" t="s">
        <v>2158</v>
      </c>
      <c r="D120" t="s">
        <v>2015</v>
      </c>
      <c r="E120">
        <v>3</v>
      </c>
      <c r="G120">
        <v>201403</v>
      </c>
      <c r="H120" t="s">
        <v>2019</v>
      </c>
      <c r="I120" t="s">
        <v>2020</v>
      </c>
      <c r="J120" s="52">
        <v>3422819</v>
      </c>
      <c r="K120" s="52">
        <v>2708143</v>
      </c>
      <c r="L120" s="52">
        <v>714676</v>
      </c>
      <c r="M120" s="52">
        <v>22235</v>
      </c>
      <c r="N120">
        <v>242</v>
      </c>
      <c r="O120">
        <v>3</v>
      </c>
      <c r="P120">
        <v>21.3</v>
      </c>
    </row>
    <row r="121" spans="1:16">
      <c r="A121">
        <v>11417016</v>
      </c>
      <c r="B121" t="s">
        <v>2142</v>
      </c>
      <c r="C121" t="s">
        <v>2159</v>
      </c>
      <c r="D121" t="s">
        <v>2022</v>
      </c>
      <c r="E121">
        <v>3</v>
      </c>
      <c r="G121">
        <v>201403</v>
      </c>
      <c r="H121" t="s">
        <v>2160</v>
      </c>
      <c r="I121" t="s">
        <v>2020</v>
      </c>
      <c r="J121" s="52">
        <v>2151976</v>
      </c>
      <c r="K121" s="52">
        <v>1948116</v>
      </c>
      <c r="L121" s="52">
        <v>203860</v>
      </c>
      <c r="M121" s="52">
        <v>10408</v>
      </c>
      <c r="N121">
        <v>49</v>
      </c>
      <c r="O121">
        <v>1</v>
      </c>
      <c r="P121">
        <v>13.5</v>
      </c>
    </row>
    <row r="122" spans="1:16">
      <c r="A122">
        <v>90731688</v>
      </c>
      <c r="B122" t="s">
        <v>2142</v>
      </c>
      <c r="C122" t="s">
        <v>2161</v>
      </c>
      <c r="D122" t="s">
        <v>2022</v>
      </c>
      <c r="E122">
        <v>3</v>
      </c>
      <c r="G122">
        <v>201403</v>
      </c>
      <c r="H122" t="s">
        <v>2019</v>
      </c>
      <c r="I122" t="s">
        <v>2020</v>
      </c>
      <c r="J122" s="52">
        <v>1471370</v>
      </c>
      <c r="K122" s="52">
        <v>1193175</v>
      </c>
      <c r="L122" s="52">
        <v>278195</v>
      </c>
      <c r="M122" s="52">
        <v>14258</v>
      </c>
      <c r="N122">
        <v>83</v>
      </c>
      <c r="O122">
        <v>3</v>
      </c>
      <c r="P122">
        <v>16.8</v>
      </c>
    </row>
    <row r="123" spans="1:16">
      <c r="A123">
        <v>11932017</v>
      </c>
      <c r="B123" t="s">
        <v>2142</v>
      </c>
      <c r="C123" t="s">
        <v>2162</v>
      </c>
      <c r="D123" t="s">
        <v>2022</v>
      </c>
      <c r="E123">
        <v>3</v>
      </c>
      <c r="G123">
        <v>201403</v>
      </c>
      <c r="H123" t="s">
        <v>2019</v>
      </c>
      <c r="I123" t="s">
        <v>2020</v>
      </c>
      <c r="J123" s="52">
        <v>1127993</v>
      </c>
      <c r="K123" s="52">
        <v>833293</v>
      </c>
      <c r="L123" s="52">
        <v>294700</v>
      </c>
      <c r="M123">
        <v>794</v>
      </c>
      <c r="N123">
        <v>0</v>
      </c>
      <c r="O123">
        <v>0</v>
      </c>
      <c r="P123">
        <v>57.9</v>
      </c>
    </row>
    <row r="124" spans="1:16">
      <c r="A124">
        <v>7441209</v>
      </c>
      <c r="B124" t="s">
        <v>2142</v>
      </c>
      <c r="C124" t="s">
        <v>2163</v>
      </c>
      <c r="D124" t="s">
        <v>2022</v>
      </c>
      <c r="E124">
        <v>2</v>
      </c>
      <c r="G124">
        <v>201403</v>
      </c>
      <c r="H124" t="s">
        <v>2111</v>
      </c>
      <c r="I124" t="s">
        <v>2037</v>
      </c>
      <c r="J124" s="52">
        <v>912413</v>
      </c>
      <c r="K124" s="52">
        <v>735307</v>
      </c>
      <c r="L124" s="52">
        <v>177106</v>
      </c>
      <c r="M124" s="52">
        <v>2865</v>
      </c>
      <c r="N124">
        <v>56</v>
      </c>
      <c r="O124">
        <v>1</v>
      </c>
      <c r="P124">
        <v>17.399999999999999</v>
      </c>
    </row>
    <row r="125" spans="1:16">
      <c r="A125">
        <v>43818780</v>
      </c>
      <c r="B125" t="s">
        <v>2142</v>
      </c>
      <c r="C125" t="s">
        <v>2164</v>
      </c>
      <c r="D125" t="s">
        <v>2022</v>
      </c>
      <c r="E125">
        <v>3</v>
      </c>
      <c r="G125">
        <v>201403</v>
      </c>
      <c r="H125" t="s">
        <v>2122</v>
      </c>
      <c r="I125" t="s">
        <v>2020</v>
      </c>
      <c r="J125" s="52">
        <v>716279</v>
      </c>
      <c r="K125" s="52">
        <v>450932</v>
      </c>
      <c r="L125" s="52">
        <v>265347</v>
      </c>
      <c r="M125" s="52">
        <v>4232</v>
      </c>
      <c r="N125">
        <v>68</v>
      </c>
      <c r="O125">
        <v>1</v>
      </c>
      <c r="P125">
        <v>43.8</v>
      </c>
    </row>
    <row r="126" spans="1:16">
      <c r="A126">
        <v>57839805</v>
      </c>
      <c r="B126" t="s">
        <v>2142</v>
      </c>
      <c r="C126" t="s">
        <v>2165</v>
      </c>
      <c r="D126" t="s">
        <v>2022</v>
      </c>
      <c r="E126">
        <v>2</v>
      </c>
      <c r="G126">
        <v>201403</v>
      </c>
      <c r="H126" t="s">
        <v>2019</v>
      </c>
      <c r="I126" t="s">
        <v>2020</v>
      </c>
      <c r="J126" s="52">
        <v>640313</v>
      </c>
      <c r="K126" s="52">
        <v>424848</v>
      </c>
      <c r="L126" s="52">
        <v>215465</v>
      </c>
      <c r="M126" s="52">
        <v>2797</v>
      </c>
      <c r="N126">
        <v>34</v>
      </c>
      <c r="O126">
        <v>1</v>
      </c>
      <c r="P126">
        <v>37.6</v>
      </c>
    </row>
    <row r="127" spans="1:16">
      <c r="A127">
        <v>10371492</v>
      </c>
      <c r="B127" t="s">
        <v>2142</v>
      </c>
      <c r="C127" t="s">
        <v>2166</v>
      </c>
      <c r="D127" t="s">
        <v>2022</v>
      </c>
      <c r="E127">
        <v>3</v>
      </c>
      <c r="G127">
        <v>201403</v>
      </c>
      <c r="H127" t="s">
        <v>2167</v>
      </c>
      <c r="I127" t="s">
        <v>2020</v>
      </c>
      <c r="J127" s="52">
        <v>532681</v>
      </c>
      <c r="K127" s="52">
        <v>459457</v>
      </c>
      <c r="L127" s="52">
        <v>73224</v>
      </c>
      <c r="M127" s="52">
        <v>2576</v>
      </c>
      <c r="N127">
        <v>76</v>
      </c>
      <c r="O127">
        <v>1</v>
      </c>
      <c r="P127">
        <v>17</v>
      </c>
    </row>
    <row r="128" spans="1:16">
      <c r="A128">
        <v>51877</v>
      </c>
      <c r="B128" t="s">
        <v>2142</v>
      </c>
      <c r="C128" t="s">
        <v>2168</v>
      </c>
      <c r="D128" t="s">
        <v>2015</v>
      </c>
      <c r="E128">
        <v>3</v>
      </c>
      <c r="G128">
        <v>201403</v>
      </c>
      <c r="H128" t="s">
        <v>2019</v>
      </c>
      <c r="I128" t="s">
        <v>2020</v>
      </c>
      <c r="J128" s="52">
        <v>485565</v>
      </c>
      <c r="K128" s="52">
        <v>421874</v>
      </c>
      <c r="L128" s="52">
        <v>63691</v>
      </c>
      <c r="M128" s="52">
        <v>-8145</v>
      </c>
      <c r="N128">
        <v>0</v>
      </c>
      <c r="O128">
        <v>0</v>
      </c>
      <c r="P128">
        <v>22.7</v>
      </c>
    </row>
    <row r="129" spans="1:16">
      <c r="A129">
        <v>51671</v>
      </c>
      <c r="B129" t="s">
        <v>2142</v>
      </c>
      <c r="C129" t="s">
        <v>2169</v>
      </c>
      <c r="D129" t="s">
        <v>2015</v>
      </c>
      <c r="E129">
        <v>2</v>
      </c>
      <c r="G129">
        <v>201403</v>
      </c>
      <c r="H129" t="s">
        <v>2122</v>
      </c>
      <c r="I129" t="s">
        <v>2020</v>
      </c>
      <c r="J129" s="52">
        <v>387063</v>
      </c>
      <c r="K129" s="52">
        <v>325102</v>
      </c>
      <c r="L129" s="52">
        <v>61961</v>
      </c>
      <c r="M129" s="52">
        <v>4604</v>
      </c>
      <c r="N129">
        <v>0</v>
      </c>
      <c r="O129">
        <v>0</v>
      </c>
      <c r="P129">
        <v>15.8</v>
      </c>
    </row>
    <row r="130" spans="1:16">
      <c r="A130">
        <v>51901</v>
      </c>
      <c r="B130" t="s">
        <v>2142</v>
      </c>
      <c r="C130" t="s">
        <v>2170</v>
      </c>
      <c r="D130" t="s">
        <v>2015</v>
      </c>
      <c r="E130">
        <v>2</v>
      </c>
      <c r="G130">
        <v>201403</v>
      </c>
      <c r="H130" t="s">
        <v>2019</v>
      </c>
      <c r="I130" t="s">
        <v>2020</v>
      </c>
      <c r="J130" s="52">
        <v>261261</v>
      </c>
      <c r="K130" s="52">
        <v>216042</v>
      </c>
      <c r="L130" s="52">
        <v>45219</v>
      </c>
      <c r="M130" s="52">
        <v>-3093</v>
      </c>
      <c r="N130">
        <v>144</v>
      </c>
      <c r="O130">
        <v>1</v>
      </c>
      <c r="P130">
        <v>18.399999999999999</v>
      </c>
    </row>
    <row r="131" spans="1:16">
      <c r="A131">
        <v>4866275</v>
      </c>
      <c r="B131" t="s">
        <v>2142</v>
      </c>
      <c r="C131" t="s">
        <v>2171</v>
      </c>
      <c r="D131" t="s">
        <v>2022</v>
      </c>
      <c r="E131">
        <v>3</v>
      </c>
      <c r="G131">
        <v>201403</v>
      </c>
      <c r="H131" t="s">
        <v>2019</v>
      </c>
      <c r="I131" t="s">
        <v>2020</v>
      </c>
      <c r="J131" s="52">
        <v>236512</v>
      </c>
      <c r="K131" s="52">
        <v>123387</v>
      </c>
      <c r="L131" s="52">
        <v>113126</v>
      </c>
      <c r="M131" s="52">
        <v>1538</v>
      </c>
      <c r="N131">
        <v>0</v>
      </c>
      <c r="O131">
        <v>0</v>
      </c>
      <c r="P131">
        <v>44.7</v>
      </c>
    </row>
    <row r="132" spans="1:16">
      <c r="A132">
        <v>51107</v>
      </c>
      <c r="B132" t="s">
        <v>2142</v>
      </c>
      <c r="C132" t="s">
        <v>2172</v>
      </c>
      <c r="D132" t="s">
        <v>2015</v>
      </c>
      <c r="E132">
        <v>2</v>
      </c>
      <c r="G132">
        <v>201403</v>
      </c>
      <c r="H132" t="s">
        <v>2031</v>
      </c>
      <c r="I132" t="s">
        <v>2032</v>
      </c>
      <c r="J132" s="52">
        <v>198859</v>
      </c>
      <c r="K132" s="52">
        <v>8226</v>
      </c>
      <c r="L132" s="52">
        <v>190633</v>
      </c>
      <c r="M132" s="52">
        <v>2501</v>
      </c>
      <c r="N132">
        <v>0</v>
      </c>
      <c r="O132">
        <v>0</v>
      </c>
      <c r="P132">
        <v>50.4</v>
      </c>
    </row>
    <row r="133" spans="1:16">
      <c r="A133">
        <v>51822</v>
      </c>
      <c r="B133" t="s">
        <v>2142</v>
      </c>
      <c r="C133" t="s">
        <v>2173</v>
      </c>
      <c r="D133" t="s">
        <v>2015</v>
      </c>
      <c r="E133">
        <v>2</v>
      </c>
      <c r="G133">
        <v>201403</v>
      </c>
      <c r="H133" t="s">
        <v>2019</v>
      </c>
      <c r="I133" t="s">
        <v>2020</v>
      </c>
      <c r="J133" s="52">
        <v>193822</v>
      </c>
      <c r="K133" s="52">
        <v>70276</v>
      </c>
      <c r="L133" s="52">
        <v>123546</v>
      </c>
      <c r="M133" s="52">
        <v>-4937</v>
      </c>
      <c r="N133">
        <v>0</v>
      </c>
      <c r="O133">
        <v>0</v>
      </c>
      <c r="P133">
        <v>21.6</v>
      </c>
    </row>
    <row r="134" spans="1:16">
      <c r="A134">
        <v>27937333</v>
      </c>
      <c r="B134" t="s">
        <v>2142</v>
      </c>
      <c r="C134" t="s">
        <v>2174</v>
      </c>
      <c r="D134" t="s">
        <v>2022</v>
      </c>
      <c r="E134">
        <v>2</v>
      </c>
      <c r="G134">
        <v>201403</v>
      </c>
      <c r="H134" t="s">
        <v>2031</v>
      </c>
      <c r="I134" t="s">
        <v>2032</v>
      </c>
      <c r="J134" s="52">
        <v>187438</v>
      </c>
      <c r="K134" s="52">
        <v>168428</v>
      </c>
      <c r="L134" s="52">
        <v>19010</v>
      </c>
      <c r="M134" s="52">
        <v>-2295</v>
      </c>
      <c r="N134">
        <v>26</v>
      </c>
      <c r="O134">
        <v>1</v>
      </c>
      <c r="P134">
        <v>10.5</v>
      </c>
    </row>
    <row r="135" spans="1:16">
      <c r="A135">
        <v>45283173</v>
      </c>
      <c r="B135" t="s">
        <v>2142</v>
      </c>
      <c r="C135" t="s">
        <v>2175</v>
      </c>
      <c r="D135" t="s">
        <v>2022</v>
      </c>
      <c r="E135">
        <v>3</v>
      </c>
      <c r="G135">
        <v>201403</v>
      </c>
      <c r="H135" t="s">
        <v>2019</v>
      </c>
      <c r="I135" t="s">
        <v>2020</v>
      </c>
      <c r="J135" s="52">
        <v>118066</v>
      </c>
      <c r="K135" s="52">
        <v>14274</v>
      </c>
      <c r="L135" s="52">
        <v>103792</v>
      </c>
      <c r="M135" s="52">
        <v>2610</v>
      </c>
      <c r="N135">
        <v>0</v>
      </c>
      <c r="O135">
        <v>0</v>
      </c>
      <c r="P135">
        <v>82.8</v>
      </c>
    </row>
    <row r="136" spans="1:16">
      <c r="A136">
        <v>9526594</v>
      </c>
      <c r="B136" t="s">
        <v>2142</v>
      </c>
      <c r="C136" t="s">
        <v>2176</v>
      </c>
      <c r="D136" t="s">
        <v>2022</v>
      </c>
      <c r="E136">
        <v>2</v>
      </c>
      <c r="G136">
        <v>201403</v>
      </c>
      <c r="H136" t="s">
        <v>2036</v>
      </c>
      <c r="I136" t="s">
        <v>2037</v>
      </c>
      <c r="J136" s="52">
        <v>112440</v>
      </c>
      <c r="K136" s="52">
        <v>68352</v>
      </c>
      <c r="L136" s="52">
        <v>44088</v>
      </c>
      <c r="M136">
        <v>-450</v>
      </c>
      <c r="N136">
        <v>23</v>
      </c>
      <c r="O136">
        <v>1</v>
      </c>
      <c r="P136">
        <v>30.5</v>
      </c>
    </row>
    <row r="137" spans="1:16">
      <c r="A137">
        <v>51743</v>
      </c>
      <c r="B137" t="s">
        <v>2142</v>
      </c>
      <c r="C137" t="s">
        <v>2177</v>
      </c>
      <c r="D137" t="s">
        <v>2015</v>
      </c>
      <c r="E137">
        <v>2</v>
      </c>
      <c r="G137">
        <v>201403</v>
      </c>
      <c r="H137" t="s">
        <v>2019</v>
      </c>
      <c r="I137" t="s">
        <v>2020</v>
      </c>
      <c r="J137" s="52">
        <v>96729</v>
      </c>
      <c r="K137" s="52">
        <v>89111</v>
      </c>
      <c r="L137" s="52">
        <v>7618</v>
      </c>
      <c r="M137">
        <v>-147</v>
      </c>
      <c r="N137">
        <v>0</v>
      </c>
      <c r="O137">
        <v>0</v>
      </c>
      <c r="P137">
        <v>13.5</v>
      </c>
    </row>
    <row r="138" spans="1:16">
      <c r="A138">
        <v>40429946</v>
      </c>
      <c r="B138" t="s">
        <v>2142</v>
      </c>
      <c r="C138" t="s">
        <v>2178</v>
      </c>
      <c r="D138" t="s">
        <v>2022</v>
      </c>
      <c r="E138">
        <v>2</v>
      </c>
      <c r="G138">
        <v>201403</v>
      </c>
      <c r="H138" t="s">
        <v>2179</v>
      </c>
      <c r="I138" t="s">
        <v>2032</v>
      </c>
      <c r="J138" s="52">
        <v>51710</v>
      </c>
      <c r="K138" s="52">
        <v>25934</v>
      </c>
      <c r="L138" s="52">
        <v>25776</v>
      </c>
      <c r="M138" s="52">
        <v>1110</v>
      </c>
      <c r="N138">
        <v>0</v>
      </c>
      <c r="O138">
        <v>0</v>
      </c>
      <c r="P138">
        <v>41</v>
      </c>
    </row>
    <row r="139" spans="1:16">
      <c r="A139">
        <v>80271455</v>
      </c>
      <c r="B139" t="s">
        <v>2142</v>
      </c>
      <c r="C139" t="s">
        <v>2180</v>
      </c>
      <c r="D139" t="s">
        <v>2022</v>
      </c>
      <c r="E139">
        <v>2</v>
      </c>
      <c r="G139">
        <v>201403</v>
      </c>
      <c r="H139" t="s">
        <v>2027</v>
      </c>
      <c r="I139" t="s">
        <v>2028</v>
      </c>
      <c r="J139" s="52">
        <v>29012</v>
      </c>
      <c r="K139" s="52">
        <v>3641</v>
      </c>
      <c r="L139" s="52">
        <v>25371</v>
      </c>
      <c r="M139">
        <v>208</v>
      </c>
      <c r="N139">
        <v>9</v>
      </c>
      <c r="O139">
        <v>2</v>
      </c>
      <c r="P139">
        <v>73.8</v>
      </c>
    </row>
    <row r="140" spans="1:16">
      <c r="A140">
        <v>33588252</v>
      </c>
      <c r="B140" t="s">
        <v>2142</v>
      </c>
      <c r="C140" t="s">
        <v>2181</v>
      </c>
      <c r="D140" t="s">
        <v>2022</v>
      </c>
      <c r="E140">
        <v>2</v>
      </c>
      <c r="G140">
        <v>201403</v>
      </c>
      <c r="H140" t="s">
        <v>2019</v>
      </c>
      <c r="I140" t="s">
        <v>2020</v>
      </c>
      <c r="J140" s="52">
        <v>26860</v>
      </c>
      <c r="K140" s="52">
        <v>5943</v>
      </c>
      <c r="L140" s="52">
        <v>20917</v>
      </c>
      <c r="M140">
        <v>640</v>
      </c>
      <c r="N140">
        <v>0</v>
      </c>
      <c r="O140">
        <v>0</v>
      </c>
      <c r="P140">
        <v>25.3</v>
      </c>
    </row>
    <row r="141" spans="1:16">
      <c r="A141">
        <v>19307785</v>
      </c>
      <c r="B141" t="s">
        <v>2142</v>
      </c>
      <c r="C141" t="s">
        <v>2182</v>
      </c>
      <c r="D141" t="s">
        <v>2022</v>
      </c>
      <c r="E141">
        <v>2</v>
      </c>
      <c r="G141">
        <v>201403</v>
      </c>
      <c r="H141" t="s">
        <v>2019</v>
      </c>
      <c r="I141" t="s">
        <v>2020</v>
      </c>
      <c r="J141" s="52">
        <v>11121</v>
      </c>
      <c r="K141" s="52">
        <v>3136</v>
      </c>
      <c r="L141" s="52">
        <v>7985</v>
      </c>
      <c r="M141">
        <v>-76</v>
      </c>
      <c r="N141">
        <v>0</v>
      </c>
      <c r="O141">
        <v>0</v>
      </c>
      <c r="P141">
        <v>13</v>
      </c>
    </row>
    <row r="142" spans="1:16">
      <c r="A142">
        <v>87437687</v>
      </c>
      <c r="B142" t="s">
        <v>2183</v>
      </c>
      <c r="C142" t="s">
        <v>2184</v>
      </c>
      <c r="D142" t="s">
        <v>2022</v>
      </c>
      <c r="E142">
        <v>2</v>
      </c>
      <c r="G142">
        <v>201403</v>
      </c>
      <c r="H142" t="s">
        <v>2036</v>
      </c>
      <c r="I142" t="s">
        <v>2037</v>
      </c>
      <c r="J142" s="52">
        <v>6293225</v>
      </c>
      <c r="K142" s="52">
        <v>5986766</v>
      </c>
      <c r="L142" s="52">
        <v>306459</v>
      </c>
      <c r="M142">
        <v>-1</v>
      </c>
      <c r="N142">
        <v>0</v>
      </c>
      <c r="O142">
        <v>0</v>
      </c>
      <c r="P142">
        <v>13.5</v>
      </c>
    </row>
    <row r="143" spans="1:16">
      <c r="A143">
        <v>54037916</v>
      </c>
      <c r="B143" t="s">
        <v>2183</v>
      </c>
      <c r="C143" t="s">
        <v>2185</v>
      </c>
      <c r="D143" t="s">
        <v>2022</v>
      </c>
      <c r="E143">
        <v>2</v>
      </c>
      <c r="G143">
        <v>201403</v>
      </c>
      <c r="H143" t="s">
        <v>2186</v>
      </c>
      <c r="I143" t="s">
        <v>2020</v>
      </c>
      <c r="J143" s="52">
        <v>3571455</v>
      </c>
      <c r="K143" s="52">
        <v>2635708</v>
      </c>
      <c r="L143" s="52">
        <v>935747</v>
      </c>
      <c r="M143" s="52">
        <v>21102</v>
      </c>
      <c r="N143">
        <v>0</v>
      </c>
      <c r="O143">
        <v>0</v>
      </c>
      <c r="P143">
        <v>31.2</v>
      </c>
    </row>
    <row r="144" spans="1:16">
      <c r="A144">
        <v>63917579</v>
      </c>
      <c r="B144" t="s">
        <v>2183</v>
      </c>
      <c r="C144" t="s">
        <v>2187</v>
      </c>
      <c r="D144" t="s">
        <v>2022</v>
      </c>
      <c r="E144">
        <v>2</v>
      </c>
      <c r="G144">
        <v>201403</v>
      </c>
      <c r="H144" t="s">
        <v>2128</v>
      </c>
      <c r="I144" t="s">
        <v>2020</v>
      </c>
      <c r="J144" s="52">
        <v>3022116</v>
      </c>
      <c r="K144" s="52">
        <v>2877230</v>
      </c>
      <c r="L144" s="52">
        <v>144886</v>
      </c>
      <c r="M144" s="52">
        <v>5387</v>
      </c>
      <c r="N144">
        <v>0</v>
      </c>
      <c r="O144">
        <v>0</v>
      </c>
      <c r="P144">
        <v>27.7</v>
      </c>
    </row>
    <row r="145" spans="1:16">
      <c r="A145">
        <v>80230774</v>
      </c>
      <c r="B145" t="s">
        <v>2183</v>
      </c>
      <c r="C145" t="s">
        <v>2188</v>
      </c>
      <c r="D145" t="s">
        <v>2022</v>
      </c>
      <c r="E145">
        <v>2</v>
      </c>
      <c r="G145">
        <v>201403</v>
      </c>
      <c r="H145" t="s">
        <v>2027</v>
      </c>
      <c r="I145" t="s">
        <v>2028</v>
      </c>
      <c r="J145" s="52">
        <v>3017661</v>
      </c>
      <c r="K145" s="52">
        <v>2885824</v>
      </c>
      <c r="L145" s="52">
        <v>131837</v>
      </c>
      <c r="M145">
        <v>0</v>
      </c>
      <c r="N145">
        <v>0</v>
      </c>
      <c r="O145">
        <v>0</v>
      </c>
      <c r="P145">
        <v>12.8</v>
      </c>
    </row>
    <row r="146" spans="1:16">
      <c r="A146">
        <v>25683434</v>
      </c>
      <c r="B146" t="s">
        <v>2183</v>
      </c>
      <c r="C146" t="s">
        <v>2189</v>
      </c>
      <c r="D146" t="s">
        <v>2022</v>
      </c>
      <c r="E146">
        <v>2</v>
      </c>
      <c r="G146">
        <v>201403</v>
      </c>
      <c r="H146" t="s">
        <v>2058</v>
      </c>
      <c r="I146" t="s">
        <v>2059</v>
      </c>
      <c r="J146" s="52">
        <v>2838330</v>
      </c>
      <c r="K146" s="52">
        <v>2577441</v>
      </c>
      <c r="L146" s="52">
        <v>260889</v>
      </c>
      <c r="M146" s="52">
        <v>7898</v>
      </c>
      <c r="N146">
        <v>0</v>
      </c>
      <c r="O146">
        <v>0</v>
      </c>
      <c r="P146">
        <v>14.2</v>
      </c>
    </row>
    <row r="147" spans="1:16">
      <c r="A147">
        <v>80160260</v>
      </c>
      <c r="B147" t="s">
        <v>2183</v>
      </c>
      <c r="C147" t="s">
        <v>2190</v>
      </c>
      <c r="D147" t="s">
        <v>2022</v>
      </c>
      <c r="E147">
        <v>2</v>
      </c>
      <c r="G147">
        <v>201403</v>
      </c>
      <c r="H147" t="s">
        <v>2191</v>
      </c>
      <c r="I147" t="s">
        <v>2192</v>
      </c>
      <c r="J147" s="52">
        <v>2537558</v>
      </c>
      <c r="K147" s="52">
        <v>2386652</v>
      </c>
      <c r="L147" s="52">
        <v>150906</v>
      </c>
      <c r="M147" s="52">
        <v>1060</v>
      </c>
      <c r="N147">
        <v>0</v>
      </c>
      <c r="O147">
        <v>0</v>
      </c>
      <c r="P147">
        <v>14.6</v>
      </c>
    </row>
    <row r="148" spans="1:16">
      <c r="A148">
        <v>71328769</v>
      </c>
      <c r="B148" t="s">
        <v>2183</v>
      </c>
      <c r="C148" t="s">
        <v>2193</v>
      </c>
      <c r="D148" t="s">
        <v>2022</v>
      </c>
      <c r="E148">
        <v>2</v>
      </c>
      <c r="G148">
        <v>201403</v>
      </c>
      <c r="H148" t="s">
        <v>2194</v>
      </c>
      <c r="I148" t="s">
        <v>2020</v>
      </c>
      <c r="J148" s="52">
        <v>2051268</v>
      </c>
      <c r="K148" s="52">
        <v>1708029</v>
      </c>
      <c r="L148" s="52">
        <v>343239</v>
      </c>
      <c r="M148" s="52">
        <v>-2498</v>
      </c>
      <c r="N148">
        <v>0</v>
      </c>
      <c r="O148">
        <v>0</v>
      </c>
      <c r="P148">
        <v>17.399999999999999</v>
      </c>
    </row>
    <row r="149" spans="1:16">
      <c r="A149">
        <v>33667205</v>
      </c>
      <c r="B149" t="s">
        <v>2183</v>
      </c>
      <c r="C149" t="s">
        <v>2195</v>
      </c>
      <c r="D149" t="s">
        <v>2022</v>
      </c>
      <c r="E149">
        <v>2</v>
      </c>
      <c r="G149">
        <v>201403</v>
      </c>
      <c r="H149" t="s">
        <v>2196</v>
      </c>
      <c r="I149" t="s">
        <v>2197</v>
      </c>
      <c r="J149" s="52">
        <v>2019845</v>
      </c>
      <c r="K149" s="52">
        <v>1920127</v>
      </c>
      <c r="L149" s="52">
        <v>99718</v>
      </c>
      <c r="M149">
        <v>-2</v>
      </c>
      <c r="N149">
        <v>0</v>
      </c>
      <c r="O149">
        <v>0</v>
      </c>
      <c r="P149">
        <v>18.3</v>
      </c>
    </row>
    <row r="150" spans="1:16">
      <c r="A150">
        <v>309024</v>
      </c>
      <c r="B150" t="s">
        <v>2183</v>
      </c>
      <c r="C150" t="s">
        <v>2198</v>
      </c>
      <c r="D150" t="s">
        <v>2022</v>
      </c>
      <c r="E150">
        <v>2</v>
      </c>
      <c r="G150">
        <v>201403</v>
      </c>
      <c r="H150" t="s">
        <v>2058</v>
      </c>
      <c r="I150" t="s">
        <v>2059</v>
      </c>
      <c r="J150" s="52">
        <v>1975925</v>
      </c>
      <c r="K150" s="52">
        <v>1866488</v>
      </c>
      <c r="L150" s="52">
        <v>109437</v>
      </c>
      <c r="M150" s="52">
        <v>3175</v>
      </c>
      <c r="N150">
        <v>0</v>
      </c>
      <c r="O150">
        <v>0</v>
      </c>
      <c r="P150">
        <v>13.5</v>
      </c>
    </row>
    <row r="151" spans="1:16">
      <c r="A151">
        <v>82639451</v>
      </c>
      <c r="B151" t="s">
        <v>2183</v>
      </c>
      <c r="C151" t="s">
        <v>2199</v>
      </c>
      <c r="D151" t="s">
        <v>2022</v>
      </c>
      <c r="E151">
        <v>2</v>
      </c>
      <c r="G151">
        <v>201403</v>
      </c>
      <c r="H151" t="s">
        <v>2200</v>
      </c>
      <c r="I151" t="s">
        <v>2192</v>
      </c>
      <c r="J151" s="52">
        <v>1913680</v>
      </c>
      <c r="K151" s="52">
        <v>1468685</v>
      </c>
      <c r="L151" s="52">
        <v>444995</v>
      </c>
      <c r="M151" s="52">
        <v>19497</v>
      </c>
      <c r="N151">
        <v>0</v>
      </c>
      <c r="O151">
        <v>0</v>
      </c>
      <c r="P151">
        <v>30.1</v>
      </c>
    </row>
    <row r="152" spans="1:16">
      <c r="A152">
        <v>26529420</v>
      </c>
      <c r="B152" t="s">
        <v>2183</v>
      </c>
      <c r="C152" t="s">
        <v>2201</v>
      </c>
      <c r="D152" t="s">
        <v>2022</v>
      </c>
      <c r="E152">
        <v>2</v>
      </c>
      <c r="G152">
        <v>201403</v>
      </c>
      <c r="H152" t="s">
        <v>2202</v>
      </c>
      <c r="I152" t="s">
        <v>2197</v>
      </c>
      <c r="J152" s="52">
        <v>1607515</v>
      </c>
      <c r="K152" s="52">
        <v>1337034</v>
      </c>
      <c r="L152" s="52">
        <v>270481</v>
      </c>
      <c r="M152" s="52">
        <v>11090</v>
      </c>
      <c r="N152">
        <v>0</v>
      </c>
      <c r="O152">
        <v>0</v>
      </c>
      <c r="P152">
        <v>16.5</v>
      </c>
    </row>
    <row r="153" spans="1:16">
      <c r="A153">
        <v>1658426</v>
      </c>
      <c r="B153" t="s">
        <v>2183</v>
      </c>
      <c r="C153" t="s">
        <v>2203</v>
      </c>
      <c r="D153" t="s">
        <v>2022</v>
      </c>
      <c r="E153">
        <v>2</v>
      </c>
      <c r="G153">
        <v>201403</v>
      </c>
      <c r="H153" t="s">
        <v>2016</v>
      </c>
      <c r="I153" t="s">
        <v>2017</v>
      </c>
      <c r="J153" s="52">
        <v>1406663</v>
      </c>
      <c r="K153" s="52">
        <v>1060423</v>
      </c>
      <c r="L153" s="52">
        <v>346239</v>
      </c>
      <c r="M153" s="52">
        <v>17550</v>
      </c>
      <c r="N153">
        <v>0</v>
      </c>
      <c r="O153">
        <v>0</v>
      </c>
      <c r="P153">
        <v>27.5</v>
      </c>
    </row>
    <row r="154" spans="1:16">
      <c r="A154">
        <v>79342069</v>
      </c>
      <c r="B154" t="s">
        <v>2183</v>
      </c>
      <c r="C154" t="s">
        <v>2204</v>
      </c>
      <c r="D154" t="s">
        <v>2022</v>
      </c>
      <c r="E154">
        <v>2</v>
      </c>
      <c r="G154">
        <v>201403</v>
      </c>
      <c r="H154" t="s">
        <v>2205</v>
      </c>
      <c r="I154" t="s">
        <v>2028</v>
      </c>
      <c r="J154" s="52">
        <v>1365530</v>
      </c>
      <c r="K154" s="52">
        <v>1199607</v>
      </c>
      <c r="L154" s="52">
        <v>165923</v>
      </c>
      <c r="M154" s="52">
        <v>5878</v>
      </c>
      <c r="N154">
        <v>0</v>
      </c>
      <c r="O154">
        <v>0</v>
      </c>
      <c r="P154">
        <v>13.5</v>
      </c>
    </row>
    <row r="155" spans="1:16">
      <c r="A155">
        <v>1401771</v>
      </c>
      <c r="B155" t="s">
        <v>2183</v>
      </c>
      <c r="C155" t="s">
        <v>2206</v>
      </c>
      <c r="D155" t="s">
        <v>2022</v>
      </c>
      <c r="E155">
        <v>2</v>
      </c>
      <c r="G155">
        <v>201403</v>
      </c>
      <c r="H155" t="s">
        <v>2207</v>
      </c>
      <c r="I155" t="s">
        <v>2028</v>
      </c>
      <c r="J155" s="52">
        <v>1336748</v>
      </c>
      <c r="K155" s="52">
        <v>1281416</v>
      </c>
      <c r="L155" s="52">
        <v>55332</v>
      </c>
      <c r="M155">
        <v>-271</v>
      </c>
      <c r="N155">
        <v>0</v>
      </c>
      <c r="O155">
        <v>0</v>
      </c>
      <c r="P155">
        <v>15.3</v>
      </c>
    </row>
    <row r="156" spans="1:16">
      <c r="A156">
        <v>81723108</v>
      </c>
      <c r="B156" t="s">
        <v>2183</v>
      </c>
      <c r="C156" t="s">
        <v>2208</v>
      </c>
      <c r="D156" t="s">
        <v>2022</v>
      </c>
      <c r="E156">
        <v>2</v>
      </c>
      <c r="G156">
        <v>201403</v>
      </c>
      <c r="H156" t="s">
        <v>2209</v>
      </c>
      <c r="I156" t="s">
        <v>2028</v>
      </c>
      <c r="J156" s="52">
        <v>1258859</v>
      </c>
      <c r="K156" s="52">
        <v>984620</v>
      </c>
      <c r="L156" s="52">
        <v>274239</v>
      </c>
      <c r="M156" s="52">
        <v>13787</v>
      </c>
      <c r="N156">
        <v>0</v>
      </c>
      <c r="O156">
        <v>0</v>
      </c>
      <c r="P156">
        <v>32.9</v>
      </c>
    </row>
    <row r="157" spans="1:16">
      <c r="A157">
        <v>91586982</v>
      </c>
      <c r="B157" t="s">
        <v>2183</v>
      </c>
      <c r="C157" t="s">
        <v>2210</v>
      </c>
      <c r="D157" t="s">
        <v>2022</v>
      </c>
      <c r="E157">
        <v>2</v>
      </c>
      <c r="G157">
        <v>201403</v>
      </c>
      <c r="H157" t="s">
        <v>2211</v>
      </c>
      <c r="I157" t="s">
        <v>2037</v>
      </c>
      <c r="J157" s="52">
        <v>1216834</v>
      </c>
      <c r="K157" s="52">
        <v>1014114</v>
      </c>
      <c r="L157" s="52">
        <v>202720</v>
      </c>
      <c r="M157" s="52">
        <v>7554</v>
      </c>
      <c r="N157">
        <v>0</v>
      </c>
      <c r="O157">
        <v>0</v>
      </c>
      <c r="P157">
        <v>20.8</v>
      </c>
    </row>
    <row r="158" spans="1:16">
      <c r="A158">
        <v>26555235</v>
      </c>
      <c r="B158" t="s">
        <v>2183</v>
      </c>
      <c r="C158" t="s">
        <v>2212</v>
      </c>
      <c r="D158" t="s">
        <v>2022</v>
      </c>
      <c r="E158">
        <v>2</v>
      </c>
      <c r="G158">
        <v>201403</v>
      </c>
      <c r="H158" t="s">
        <v>2213</v>
      </c>
      <c r="I158" t="s">
        <v>2197</v>
      </c>
      <c r="J158" s="52">
        <v>1169606</v>
      </c>
      <c r="K158" s="52">
        <v>1021397</v>
      </c>
      <c r="L158" s="52">
        <v>148209</v>
      </c>
      <c r="M158" s="52">
        <v>7184</v>
      </c>
      <c r="N158">
        <v>0</v>
      </c>
      <c r="O158">
        <v>0</v>
      </c>
      <c r="P158">
        <v>15.5</v>
      </c>
    </row>
    <row r="159" spans="1:16">
      <c r="A159">
        <v>78414067</v>
      </c>
      <c r="B159" t="s">
        <v>2183</v>
      </c>
      <c r="C159" t="s">
        <v>2214</v>
      </c>
      <c r="D159" t="s">
        <v>2022</v>
      </c>
      <c r="E159">
        <v>2</v>
      </c>
      <c r="G159">
        <v>201403</v>
      </c>
      <c r="H159" t="s">
        <v>2215</v>
      </c>
      <c r="I159" t="s">
        <v>2028</v>
      </c>
      <c r="J159" s="52">
        <v>1107991</v>
      </c>
      <c r="K159" s="52">
        <v>944974</v>
      </c>
      <c r="L159" s="52">
        <v>163018</v>
      </c>
      <c r="M159" s="52">
        <v>7849</v>
      </c>
      <c r="N159">
        <v>0</v>
      </c>
      <c r="O159">
        <v>0</v>
      </c>
      <c r="P159">
        <v>14.6</v>
      </c>
    </row>
    <row r="160" spans="1:16">
      <c r="A160">
        <v>7202627</v>
      </c>
      <c r="B160" t="s">
        <v>2183</v>
      </c>
      <c r="C160" t="s">
        <v>2216</v>
      </c>
      <c r="D160" t="s">
        <v>2022</v>
      </c>
      <c r="E160">
        <v>2</v>
      </c>
      <c r="G160">
        <v>201403</v>
      </c>
      <c r="H160" t="s">
        <v>2217</v>
      </c>
      <c r="I160" t="s">
        <v>2192</v>
      </c>
      <c r="J160" s="52">
        <v>1087760</v>
      </c>
      <c r="K160" s="52">
        <v>1033997</v>
      </c>
      <c r="L160" s="52">
        <v>53763</v>
      </c>
      <c r="M160">
        <v>-577</v>
      </c>
      <c r="N160">
        <v>0</v>
      </c>
      <c r="O160">
        <v>0</v>
      </c>
      <c r="P160">
        <v>11.6</v>
      </c>
    </row>
    <row r="161" spans="1:16">
      <c r="A161">
        <v>42898825</v>
      </c>
      <c r="B161" t="s">
        <v>2183</v>
      </c>
      <c r="C161" t="s">
        <v>2218</v>
      </c>
      <c r="D161" t="s">
        <v>2022</v>
      </c>
      <c r="E161">
        <v>2</v>
      </c>
      <c r="G161">
        <v>201403</v>
      </c>
      <c r="H161" t="s">
        <v>2058</v>
      </c>
      <c r="I161" t="s">
        <v>2059</v>
      </c>
      <c r="J161" s="52">
        <v>1052362</v>
      </c>
      <c r="K161" s="52">
        <v>937842</v>
      </c>
      <c r="L161" s="52">
        <v>114520</v>
      </c>
      <c r="M161" s="52">
        <v>4475</v>
      </c>
      <c r="N161">
        <v>0</v>
      </c>
      <c r="O161">
        <v>0</v>
      </c>
      <c r="P161">
        <v>18.5</v>
      </c>
    </row>
    <row r="162" spans="1:16">
      <c r="A162">
        <v>88894548</v>
      </c>
      <c r="B162" t="s">
        <v>2183</v>
      </c>
      <c r="C162" t="s">
        <v>2219</v>
      </c>
      <c r="D162" t="s">
        <v>2022</v>
      </c>
      <c r="E162">
        <v>2</v>
      </c>
      <c r="G162">
        <v>201403</v>
      </c>
      <c r="H162" t="s">
        <v>2220</v>
      </c>
      <c r="I162" t="s">
        <v>2037</v>
      </c>
      <c r="J162" s="52">
        <v>1000790</v>
      </c>
      <c r="K162" s="52">
        <v>823011</v>
      </c>
      <c r="L162" s="52">
        <v>177778</v>
      </c>
      <c r="M162" s="52">
        <v>7998</v>
      </c>
      <c r="N162">
        <v>0</v>
      </c>
      <c r="O162">
        <v>0</v>
      </c>
      <c r="P162">
        <v>19.100000000000001</v>
      </c>
    </row>
    <row r="163" spans="1:16">
      <c r="A163">
        <v>89126130</v>
      </c>
      <c r="B163" t="s">
        <v>2183</v>
      </c>
      <c r="C163" t="s">
        <v>2221</v>
      </c>
      <c r="D163" t="s">
        <v>2022</v>
      </c>
      <c r="E163">
        <v>2</v>
      </c>
      <c r="G163">
        <v>201403</v>
      </c>
      <c r="H163" t="s">
        <v>2222</v>
      </c>
      <c r="I163" t="s">
        <v>2037</v>
      </c>
      <c r="J163" s="52">
        <v>935172</v>
      </c>
      <c r="K163" s="52">
        <v>767098</v>
      </c>
      <c r="L163" s="52">
        <v>168074</v>
      </c>
      <c r="M163" s="52">
        <v>9197</v>
      </c>
      <c r="N163">
        <v>0</v>
      </c>
      <c r="O163">
        <v>0</v>
      </c>
      <c r="P163">
        <v>24.1</v>
      </c>
    </row>
    <row r="164" spans="1:16">
      <c r="A164">
        <v>70119680</v>
      </c>
      <c r="B164" t="s">
        <v>2183</v>
      </c>
      <c r="C164" t="s">
        <v>2223</v>
      </c>
      <c r="D164" t="s">
        <v>2022</v>
      </c>
      <c r="E164">
        <v>2</v>
      </c>
      <c r="G164">
        <v>201403</v>
      </c>
      <c r="H164" t="s">
        <v>2224</v>
      </c>
      <c r="I164" t="s">
        <v>2225</v>
      </c>
      <c r="J164" s="52">
        <v>918690</v>
      </c>
      <c r="K164" s="52">
        <v>825793</v>
      </c>
      <c r="L164" s="52">
        <v>92897</v>
      </c>
      <c r="M164" s="52">
        <v>2563</v>
      </c>
      <c r="N164">
        <v>0</v>
      </c>
      <c r="O164">
        <v>0</v>
      </c>
      <c r="P164">
        <v>26.4</v>
      </c>
    </row>
    <row r="165" spans="1:16">
      <c r="A165">
        <v>33416108</v>
      </c>
      <c r="B165" t="s">
        <v>2183</v>
      </c>
      <c r="C165" t="s">
        <v>2226</v>
      </c>
      <c r="D165" t="s">
        <v>2022</v>
      </c>
      <c r="E165">
        <v>2</v>
      </c>
      <c r="G165">
        <v>201403</v>
      </c>
      <c r="H165" t="s">
        <v>2227</v>
      </c>
      <c r="I165" t="s">
        <v>2228</v>
      </c>
      <c r="J165" s="52">
        <v>907988</v>
      </c>
      <c r="K165" s="52">
        <v>849300</v>
      </c>
      <c r="L165" s="52">
        <v>58688</v>
      </c>
      <c r="M165" s="52">
        <v>2371</v>
      </c>
      <c r="N165">
        <v>0</v>
      </c>
      <c r="O165">
        <v>0</v>
      </c>
      <c r="P165">
        <v>23.3</v>
      </c>
    </row>
    <row r="166" spans="1:16">
      <c r="A166">
        <v>5463212</v>
      </c>
      <c r="B166" t="s">
        <v>2183</v>
      </c>
      <c r="C166" t="s">
        <v>2229</v>
      </c>
      <c r="D166" t="s">
        <v>2022</v>
      </c>
      <c r="E166">
        <v>2</v>
      </c>
      <c r="G166">
        <v>201403</v>
      </c>
      <c r="H166" t="s">
        <v>2200</v>
      </c>
      <c r="I166" t="s">
        <v>2192</v>
      </c>
      <c r="J166" s="52">
        <v>890755</v>
      </c>
      <c r="K166" s="52">
        <v>785396</v>
      </c>
      <c r="L166" s="52">
        <v>105359</v>
      </c>
      <c r="M166">
        <v>0</v>
      </c>
      <c r="N166">
        <v>0</v>
      </c>
      <c r="O166">
        <v>0</v>
      </c>
      <c r="P166">
        <v>54.3</v>
      </c>
    </row>
    <row r="167" spans="1:16">
      <c r="A167">
        <v>2398976</v>
      </c>
      <c r="B167" t="s">
        <v>2183</v>
      </c>
      <c r="C167" t="s">
        <v>2230</v>
      </c>
      <c r="D167" t="s">
        <v>2022</v>
      </c>
      <c r="E167">
        <v>2</v>
      </c>
      <c r="G167">
        <v>201403</v>
      </c>
      <c r="H167" t="s">
        <v>2231</v>
      </c>
      <c r="I167" t="s">
        <v>2028</v>
      </c>
      <c r="J167" s="52">
        <v>868542</v>
      </c>
      <c r="K167" s="52">
        <v>598746</v>
      </c>
      <c r="L167" s="52">
        <v>269796</v>
      </c>
      <c r="M167" s="52">
        <v>8674</v>
      </c>
      <c r="N167">
        <v>0</v>
      </c>
      <c r="O167">
        <v>0</v>
      </c>
      <c r="P167">
        <v>13.2</v>
      </c>
    </row>
    <row r="168" spans="1:16">
      <c r="A168">
        <v>90608712</v>
      </c>
      <c r="B168" t="s">
        <v>2183</v>
      </c>
      <c r="C168" t="s">
        <v>2232</v>
      </c>
      <c r="D168" t="s">
        <v>2022</v>
      </c>
      <c r="E168">
        <v>2</v>
      </c>
      <c r="G168">
        <v>201403</v>
      </c>
      <c r="H168" t="s">
        <v>2233</v>
      </c>
      <c r="I168" t="s">
        <v>2037</v>
      </c>
      <c r="J168" s="52">
        <v>863578</v>
      </c>
      <c r="K168" s="52">
        <v>759435</v>
      </c>
      <c r="L168" s="52">
        <v>104144</v>
      </c>
      <c r="M168" s="52">
        <v>7407</v>
      </c>
      <c r="N168">
        <v>0</v>
      </c>
      <c r="O168">
        <v>0</v>
      </c>
      <c r="P168">
        <v>18.100000000000001</v>
      </c>
    </row>
    <row r="169" spans="1:16">
      <c r="A169">
        <v>81099491</v>
      </c>
      <c r="B169" t="s">
        <v>2183</v>
      </c>
      <c r="C169" t="s">
        <v>2234</v>
      </c>
      <c r="D169" t="s">
        <v>2022</v>
      </c>
      <c r="E169">
        <v>2</v>
      </c>
      <c r="G169">
        <v>201403</v>
      </c>
      <c r="H169" t="s">
        <v>2235</v>
      </c>
      <c r="I169" t="s">
        <v>2028</v>
      </c>
      <c r="J169" s="52">
        <v>846358</v>
      </c>
      <c r="K169" s="52">
        <v>725442</v>
      </c>
      <c r="L169" s="52">
        <v>120916</v>
      </c>
      <c r="M169" s="52">
        <v>8830</v>
      </c>
      <c r="N169">
        <v>0</v>
      </c>
      <c r="O169">
        <v>0</v>
      </c>
      <c r="P169">
        <v>17.8</v>
      </c>
    </row>
    <row r="170" spans="1:16">
      <c r="A170">
        <v>26408161</v>
      </c>
      <c r="B170" t="s">
        <v>2183</v>
      </c>
      <c r="C170" t="s">
        <v>2236</v>
      </c>
      <c r="D170" t="s">
        <v>2022</v>
      </c>
      <c r="E170">
        <v>2</v>
      </c>
      <c r="G170">
        <v>201403</v>
      </c>
      <c r="H170" t="s">
        <v>2237</v>
      </c>
      <c r="I170" t="s">
        <v>2238</v>
      </c>
      <c r="J170" s="52">
        <v>801698</v>
      </c>
      <c r="K170" s="52">
        <v>654562</v>
      </c>
      <c r="L170" s="52">
        <v>147136</v>
      </c>
      <c r="M170" s="52">
        <v>10394</v>
      </c>
      <c r="N170">
        <v>0</v>
      </c>
      <c r="O170">
        <v>0</v>
      </c>
      <c r="P170">
        <v>22.8</v>
      </c>
    </row>
    <row r="171" spans="1:16">
      <c r="A171">
        <v>3046391</v>
      </c>
      <c r="B171" t="s">
        <v>2183</v>
      </c>
      <c r="C171" t="s">
        <v>2239</v>
      </c>
      <c r="D171" t="s">
        <v>2022</v>
      </c>
      <c r="E171">
        <v>2</v>
      </c>
      <c r="G171">
        <v>201403</v>
      </c>
      <c r="H171" t="s">
        <v>2231</v>
      </c>
      <c r="I171" t="s">
        <v>2028</v>
      </c>
      <c r="J171" s="52">
        <v>791040</v>
      </c>
      <c r="K171" s="52">
        <v>767092</v>
      </c>
      <c r="L171" s="52">
        <v>23948</v>
      </c>
      <c r="M171">
        <v>0</v>
      </c>
      <c r="N171">
        <v>0</v>
      </c>
      <c r="O171">
        <v>0</v>
      </c>
      <c r="P171">
        <v>16.600000000000001</v>
      </c>
    </row>
    <row r="172" spans="1:16">
      <c r="A172">
        <v>44469161</v>
      </c>
      <c r="B172" t="s">
        <v>2183</v>
      </c>
      <c r="C172" t="s">
        <v>2240</v>
      </c>
      <c r="D172" t="s">
        <v>2022</v>
      </c>
      <c r="E172">
        <v>2</v>
      </c>
      <c r="G172">
        <v>201403</v>
      </c>
      <c r="H172" t="s">
        <v>2241</v>
      </c>
      <c r="I172" t="s">
        <v>2020</v>
      </c>
      <c r="J172" s="52">
        <v>788797</v>
      </c>
      <c r="K172" s="52">
        <v>675268</v>
      </c>
      <c r="L172" s="52">
        <v>113529</v>
      </c>
      <c r="M172" s="52">
        <v>3184</v>
      </c>
      <c r="N172">
        <v>0</v>
      </c>
      <c r="O172">
        <v>0</v>
      </c>
      <c r="P172">
        <v>19.8</v>
      </c>
    </row>
    <row r="173" spans="1:16">
      <c r="A173">
        <v>53923116</v>
      </c>
      <c r="B173" t="s">
        <v>2183</v>
      </c>
      <c r="C173" t="s">
        <v>2242</v>
      </c>
      <c r="D173" t="s">
        <v>2022</v>
      </c>
      <c r="E173">
        <v>2</v>
      </c>
      <c r="G173">
        <v>201403</v>
      </c>
      <c r="H173" t="s">
        <v>2128</v>
      </c>
      <c r="I173" t="s">
        <v>2020</v>
      </c>
      <c r="J173" s="52">
        <v>773227</v>
      </c>
      <c r="K173" s="52">
        <v>625892</v>
      </c>
      <c r="L173" s="52">
        <v>147335</v>
      </c>
      <c r="M173" s="52">
        <v>4423</v>
      </c>
      <c r="N173">
        <v>0</v>
      </c>
      <c r="O173">
        <v>0</v>
      </c>
      <c r="P173">
        <v>21.2</v>
      </c>
    </row>
    <row r="174" spans="1:16">
      <c r="A174">
        <v>88038260</v>
      </c>
      <c r="B174" t="s">
        <v>2183</v>
      </c>
      <c r="C174" t="s">
        <v>2243</v>
      </c>
      <c r="D174" t="s">
        <v>2022</v>
      </c>
      <c r="E174">
        <v>2</v>
      </c>
      <c r="G174">
        <v>201403</v>
      </c>
      <c r="H174" t="s">
        <v>2244</v>
      </c>
      <c r="I174" t="s">
        <v>2037</v>
      </c>
      <c r="J174" s="52">
        <v>753936</v>
      </c>
      <c r="K174" s="52">
        <v>612029</v>
      </c>
      <c r="L174" s="52">
        <v>141907</v>
      </c>
      <c r="M174" s="52">
        <v>13416</v>
      </c>
      <c r="N174">
        <v>0</v>
      </c>
      <c r="O174">
        <v>0</v>
      </c>
      <c r="P174">
        <v>17.3</v>
      </c>
    </row>
    <row r="175" spans="1:16">
      <c r="A175">
        <v>37395399</v>
      </c>
      <c r="B175" t="s">
        <v>2183</v>
      </c>
      <c r="C175" t="s">
        <v>2245</v>
      </c>
      <c r="D175" t="s">
        <v>2022</v>
      </c>
      <c r="E175">
        <v>2</v>
      </c>
      <c r="G175">
        <v>201403</v>
      </c>
      <c r="H175" t="s">
        <v>2227</v>
      </c>
      <c r="I175" t="s">
        <v>2228</v>
      </c>
      <c r="J175" s="52">
        <v>742241</v>
      </c>
      <c r="K175" s="52">
        <v>574742</v>
      </c>
      <c r="L175" s="52">
        <v>167499</v>
      </c>
      <c r="M175" s="52">
        <v>13734</v>
      </c>
      <c r="N175">
        <v>0</v>
      </c>
      <c r="O175">
        <v>0</v>
      </c>
      <c r="P175">
        <v>30</v>
      </c>
    </row>
    <row r="176" spans="1:16">
      <c r="A176">
        <v>33737818</v>
      </c>
      <c r="B176" t="s">
        <v>2183</v>
      </c>
      <c r="C176" t="s">
        <v>2246</v>
      </c>
      <c r="D176" t="s">
        <v>2022</v>
      </c>
      <c r="E176">
        <v>2</v>
      </c>
      <c r="G176">
        <v>201403</v>
      </c>
      <c r="H176" t="s">
        <v>2247</v>
      </c>
      <c r="I176" t="s">
        <v>2238</v>
      </c>
      <c r="J176" s="52">
        <v>725049</v>
      </c>
      <c r="K176" s="52">
        <v>699721</v>
      </c>
      <c r="L176" s="52">
        <v>25327</v>
      </c>
      <c r="M176">
        <v>1</v>
      </c>
      <c r="N176">
        <v>0</v>
      </c>
      <c r="O176">
        <v>0</v>
      </c>
      <c r="P176">
        <v>12.3</v>
      </c>
    </row>
    <row r="177" spans="1:16">
      <c r="A177">
        <v>78825270</v>
      </c>
      <c r="B177" t="s">
        <v>2183</v>
      </c>
      <c r="C177" t="s">
        <v>2248</v>
      </c>
      <c r="D177" t="s">
        <v>2022</v>
      </c>
      <c r="E177">
        <v>2</v>
      </c>
      <c r="G177">
        <v>201403</v>
      </c>
      <c r="H177" t="s">
        <v>2217</v>
      </c>
      <c r="I177" t="s">
        <v>2192</v>
      </c>
      <c r="J177" s="52">
        <v>692061</v>
      </c>
      <c r="K177" s="52">
        <v>558955</v>
      </c>
      <c r="L177" s="52">
        <v>133106</v>
      </c>
      <c r="M177" s="52">
        <v>9876</v>
      </c>
      <c r="N177">
        <v>0</v>
      </c>
      <c r="O177">
        <v>0</v>
      </c>
      <c r="P177">
        <v>24.3</v>
      </c>
    </row>
    <row r="178" spans="1:16">
      <c r="A178">
        <v>32428294</v>
      </c>
      <c r="B178" t="s">
        <v>2183</v>
      </c>
      <c r="C178" t="s">
        <v>2249</v>
      </c>
      <c r="D178" t="s">
        <v>2022</v>
      </c>
      <c r="E178">
        <v>2</v>
      </c>
      <c r="G178">
        <v>201403</v>
      </c>
      <c r="H178" t="s">
        <v>2054</v>
      </c>
      <c r="I178" t="s">
        <v>2055</v>
      </c>
      <c r="J178" s="52">
        <v>684091</v>
      </c>
      <c r="K178" s="52">
        <v>609484</v>
      </c>
      <c r="L178" s="52">
        <v>74607</v>
      </c>
      <c r="M178" s="52">
        <v>2430</v>
      </c>
      <c r="N178">
        <v>0</v>
      </c>
      <c r="O178">
        <v>0</v>
      </c>
      <c r="P178">
        <v>36</v>
      </c>
    </row>
    <row r="179" spans="1:16">
      <c r="A179">
        <v>87780268</v>
      </c>
      <c r="B179" t="s">
        <v>2183</v>
      </c>
      <c r="C179" t="s">
        <v>2250</v>
      </c>
      <c r="D179" t="s">
        <v>2022</v>
      </c>
      <c r="E179">
        <v>2</v>
      </c>
      <c r="G179">
        <v>201403</v>
      </c>
      <c r="H179" t="s">
        <v>2251</v>
      </c>
      <c r="I179" t="s">
        <v>2037</v>
      </c>
      <c r="J179" s="52">
        <v>658513</v>
      </c>
      <c r="K179" s="52">
        <v>569254</v>
      </c>
      <c r="L179" s="52">
        <v>89259</v>
      </c>
      <c r="M179" s="52">
        <v>6607</v>
      </c>
      <c r="N179">
        <v>0</v>
      </c>
      <c r="O179">
        <v>0</v>
      </c>
      <c r="P179">
        <v>14.9</v>
      </c>
    </row>
    <row r="180" spans="1:16">
      <c r="A180">
        <v>1634601</v>
      </c>
      <c r="B180" t="s">
        <v>2183</v>
      </c>
      <c r="C180" t="s">
        <v>2252</v>
      </c>
      <c r="D180" t="s">
        <v>2022</v>
      </c>
      <c r="E180">
        <v>2</v>
      </c>
      <c r="G180">
        <v>201403</v>
      </c>
      <c r="H180" t="s">
        <v>2036</v>
      </c>
      <c r="I180" t="s">
        <v>2037</v>
      </c>
      <c r="J180" s="52">
        <v>650564</v>
      </c>
      <c r="K180" s="52">
        <v>624454</v>
      </c>
      <c r="L180" s="52">
        <v>26110</v>
      </c>
      <c r="M180">
        <v>586</v>
      </c>
      <c r="N180">
        <v>0</v>
      </c>
      <c r="O180">
        <v>0</v>
      </c>
      <c r="P180">
        <v>16.7</v>
      </c>
    </row>
    <row r="181" spans="1:16">
      <c r="A181">
        <v>543968</v>
      </c>
      <c r="B181" t="s">
        <v>2183</v>
      </c>
      <c r="C181" t="s">
        <v>2253</v>
      </c>
      <c r="D181" t="s">
        <v>2022</v>
      </c>
      <c r="E181">
        <v>2</v>
      </c>
      <c r="G181">
        <v>201403</v>
      </c>
      <c r="H181" t="s">
        <v>2191</v>
      </c>
      <c r="I181" t="s">
        <v>2192</v>
      </c>
      <c r="J181" s="52">
        <v>642324</v>
      </c>
      <c r="K181" s="52">
        <v>600208</v>
      </c>
      <c r="L181" s="52">
        <v>42116</v>
      </c>
      <c r="M181">
        <v>591</v>
      </c>
      <c r="N181">
        <v>0</v>
      </c>
      <c r="O181">
        <v>0</v>
      </c>
      <c r="P181">
        <v>13.4</v>
      </c>
    </row>
    <row r="182" spans="1:16">
      <c r="A182">
        <v>74064502</v>
      </c>
      <c r="B182" t="s">
        <v>2183</v>
      </c>
      <c r="C182" t="s">
        <v>2254</v>
      </c>
      <c r="D182" t="s">
        <v>2022</v>
      </c>
      <c r="E182">
        <v>2</v>
      </c>
      <c r="G182">
        <v>201403</v>
      </c>
      <c r="H182" t="s">
        <v>2191</v>
      </c>
      <c r="I182" t="s">
        <v>2192</v>
      </c>
      <c r="J182" s="52">
        <v>634531</v>
      </c>
      <c r="K182" s="52">
        <v>488727</v>
      </c>
      <c r="L182" s="52">
        <v>145804</v>
      </c>
      <c r="M182" s="52">
        <v>8321</v>
      </c>
      <c r="N182">
        <v>0</v>
      </c>
      <c r="O182">
        <v>0</v>
      </c>
      <c r="P182">
        <v>32.200000000000003</v>
      </c>
    </row>
    <row r="183" spans="1:16">
      <c r="A183">
        <v>32430233</v>
      </c>
      <c r="B183" t="s">
        <v>2183</v>
      </c>
      <c r="C183" t="s">
        <v>2255</v>
      </c>
      <c r="D183" t="s">
        <v>2022</v>
      </c>
      <c r="E183">
        <v>2</v>
      </c>
      <c r="G183">
        <v>201403</v>
      </c>
      <c r="H183" t="s">
        <v>2256</v>
      </c>
      <c r="I183" t="s">
        <v>2055</v>
      </c>
      <c r="J183" s="52">
        <v>629060</v>
      </c>
      <c r="K183" s="52">
        <v>478311</v>
      </c>
      <c r="L183" s="52">
        <v>150749</v>
      </c>
      <c r="M183" s="52">
        <v>9413</v>
      </c>
      <c r="N183">
        <v>0</v>
      </c>
      <c r="O183">
        <v>0</v>
      </c>
      <c r="P183">
        <v>27.5</v>
      </c>
    </row>
    <row r="184" spans="1:16">
      <c r="A184">
        <v>33021064</v>
      </c>
      <c r="B184" t="s">
        <v>2183</v>
      </c>
      <c r="C184" t="s">
        <v>2257</v>
      </c>
      <c r="D184" t="s">
        <v>2022</v>
      </c>
      <c r="E184">
        <v>2</v>
      </c>
      <c r="G184">
        <v>201403</v>
      </c>
      <c r="H184" t="s">
        <v>2258</v>
      </c>
      <c r="I184" t="s">
        <v>2197</v>
      </c>
      <c r="J184" s="52">
        <v>618472</v>
      </c>
      <c r="K184" s="52">
        <v>511047</v>
      </c>
      <c r="L184" s="52">
        <v>107425</v>
      </c>
      <c r="M184" s="52">
        <v>3575</v>
      </c>
      <c r="N184">
        <v>0</v>
      </c>
      <c r="O184">
        <v>0</v>
      </c>
      <c r="P184">
        <v>19.100000000000001</v>
      </c>
    </row>
    <row r="185" spans="1:16">
      <c r="A185">
        <v>5036532</v>
      </c>
      <c r="B185" t="s">
        <v>2183</v>
      </c>
      <c r="C185" t="s">
        <v>2259</v>
      </c>
      <c r="D185" t="s">
        <v>2022</v>
      </c>
      <c r="E185">
        <v>2</v>
      </c>
      <c r="G185">
        <v>201403</v>
      </c>
      <c r="H185" t="s">
        <v>2205</v>
      </c>
      <c r="I185" t="s">
        <v>2028</v>
      </c>
      <c r="J185" s="52">
        <v>616228</v>
      </c>
      <c r="K185" s="52">
        <v>565789</v>
      </c>
      <c r="L185" s="52">
        <v>50439</v>
      </c>
      <c r="M185">
        <v>576</v>
      </c>
      <c r="N185">
        <v>0</v>
      </c>
      <c r="O185">
        <v>0</v>
      </c>
      <c r="P185">
        <v>41.6</v>
      </c>
    </row>
    <row r="186" spans="1:16">
      <c r="A186">
        <v>35571249</v>
      </c>
      <c r="B186" t="s">
        <v>2183</v>
      </c>
      <c r="C186" t="s">
        <v>2260</v>
      </c>
      <c r="D186" t="s">
        <v>2022</v>
      </c>
      <c r="E186">
        <v>2</v>
      </c>
      <c r="G186">
        <v>201403</v>
      </c>
      <c r="H186" t="s">
        <v>2261</v>
      </c>
      <c r="I186" t="s">
        <v>2225</v>
      </c>
      <c r="J186" s="52">
        <v>615757</v>
      </c>
      <c r="K186" s="52">
        <v>416265</v>
      </c>
      <c r="L186" s="52">
        <v>199492</v>
      </c>
      <c r="M186" s="52">
        <v>10707</v>
      </c>
      <c r="N186">
        <v>0</v>
      </c>
      <c r="O186">
        <v>0</v>
      </c>
      <c r="P186">
        <v>40.5</v>
      </c>
    </row>
    <row r="187" spans="1:16">
      <c r="A187">
        <v>95594941</v>
      </c>
      <c r="B187" t="s">
        <v>2183</v>
      </c>
      <c r="C187" t="s">
        <v>2262</v>
      </c>
      <c r="D187" t="s">
        <v>2022</v>
      </c>
      <c r="E187">
        <v>2</v>
      </c>
      <c r="G187">
        <v>201403</v>
      </c>
      <c r="H187" t="s">
        <v>2263</v>
      </c>
      <c r="I187" t="s">
        <v>2037</v>
      </c>
      <c r="J187" s="52">
        <v>585506</v>
      </c>
      <c r="K187" s="52">
        <v>483258</v>
      </c>
      <c r="L187" s="52">
        <v>102248</v>
      </c>
      <c r="M187" s="52">
        <v>5736</v>
      </c>
      <c r="N187">
        <v>0</v>
      </c>
      <c r="O187">
        <v>0</v>
      </c>
      <c r="P187">
        <v>20.399999999999999</v>
      </c>
    </row>
    <row r="188" spans="1:16">
      <c r="A188">
        <v>87733077</v>
      </c>
      <c r="B188" t="s">
        <v>2183</v>
      </c>
      <c r="C188" t="s">
        <v>2264</v>
      </c>
      <c r="D188" t="s">
        <v>2022</v>
      </c>
      <c r="E188">
        <v>2</v>
      </c>
      <c r="G188">
        <v>201403</v>
      </c>
      <c r="H188" t="s">
        <v>2265</v>
      </c>
      <c r="I188" t="s">
        <v>2037</v>
      </c>
      <c r="J188" s="52">
        <v>583441</v>
      </c>
      <c r="K188" s="52">
        <v>424387</v>
      </c>
      <c r="L188" s="52">
        <v>159053</v>
      </c>
      <c r="M188" s="52">
        <v>6094</v>
      </c>
      <c r="N188">
        <v>0</v>
      </c>
      <c r="O188">
        <v>0</v>
      </c>
      <c r="P188">
        <v>33.200000000000003</v>
      </c>
    </row>
    <row r="189" spans="1:16">
      <c r="A189">
        <v>94433109</v>
      </c>
      <c r="B189" t="s">
        <v>2183</v>
      </c>
      <c r="C189" t="s">
        <v>2266</v>
      </c>
      <c r="D189" t="s">
        <v>2022</v>
      </c>
      <c r="E189">
        <v>2</v>
      </c>
      <c r="G189">
        <v>201403</v>
      </c>
      <c r="H189" t="s">
        <v>2036</v>
      </c>
      <c r="I189" t="s">
        <v>2037</v>
      </c>
      <c r="J189" s="52">
        <v>558827</v>
      </c>
      <c r="K189" s="52">
        <v>473390</v>
      </c>
      <c r="L189" s="52">
        <v>85437</v>
      </c>
      <c r="M189" s="52">
        <v>5407</v>
      </c>
      <c r="N189">
        <v>0</v>
      </c>
      <c r="O189">
        <v>0</v>
      </c>
      <c r="P189">
        <v>24.4</v>
      </c>
    </row>
    <row r="190" spans="1:16">
      <c r="A190">
        <v>62931522</v>
      </c>
      <c r="B190" t="s">
        <v>2183</v>
      </c>
      <c r="C190" t="s">
        <v>2267</v>
      </c>
      <c r="D190" t="s">
        <v>2022</v>
      </c>
      <c r="E190">
        <v>2</v>
      </c>
      <c r="G190">
        <v>201403</v>
      </c>
      <c r="H190" t="s">
        <v>2019</v>
      </c>
      <c r="I190" t="s">
        <v>2020</v>
      </c>
      <c r="J190" s="52">
        <v>558460</v>
      </c>
      <c r="K190" s="52">
        <v>499538</v>
      </c>
      <c r="L190" s="52">
        <v>58922</v>
      </c>
      <c r="M190" s="52">
        <v>1878</v>
      </c>
      <c r="N190">
        <v>0</v>
      </c>
      <c r="O190">
        <v>0</v>
      </c>
      <c r="P190">
        <v>18.899999999999999</v>
      </c>
    </row>
    <row r="191" spans="1:16">
      <c r="A191">
        <v>87853206</v>
      </c>
      <c r="B191" t="s">
        <v>2183</v>
      </c>
      <c r="C191" t="s">
        <v>2268</v>
      </c>
      <c r="D191" t="s">
        <v>2022</v>
      </c>
      <c r="E191">
        <v>2</v>
      </c>
      <c r="G191">
        <v>201403</v>
      </c>
      <c r="H191" t="s">
        <v>2269</v>
      </c>
      <c r="I191" t="s">
        <v>2037</v>
      </c>
      <c r="J191" s="52">
        <v>542871</v>
      </c>
      <c r="K191" s="52">
        <v>453524</v>
      </c>
      <c r="L191" s="52">
        <v>89347</v>
      </c>
      <c r="M191" s="52">
        <v>5157</v>
      </c>
      <c r="N191">
        <v>0</v>
      </c>
      <c r="O191">
        <v>0</v>
      </c>
      <c r="P191">
        <v>17.3</v>
      </c>
    </row>
    <row r="192" spans="1:16">
      <c r="A192">
        <v>89049738</v>
      </c>
      <c r="B192" t="s">
        <v>2183</v>
      </c>
      <c r="C192" t="s">
        <v>2270</v>
      </c>
      <c r="D192" t="s">
        <v>2022</v>
      </c>
      <c r="E192">
        <v>2</v>
      </c>
      <c r="G192">
        <v>201403</v>
      </c>
      <c r="H192" t="s">
        <v>2271</v>
      </c>
      <c r="I192" t="s">
        <v>2037</v>
      </c>
      <c r="J192" s="52">
        <v>538242</v>
      </c>
      <c r="K192" s="52">
        <v>419720</v>
      </c>
      <c r="L192" s="52">
        <v>118523</v>
      </c>
      <c r="M192" s="52">
        <v>6398</v>
      </c>
      <c r="N192">
        <v>0</v>
      </c>
      <c r="O192">
        <v>0</v>
      </c>
      <c r="P192">
        <v>22.8</v>
      </c>
    </row>
    <row r="193" spans="1:16">
      <c r="A193">
        <v>81466286</v>
      </c>
      <c r="B193" t="s">
        <v>2183</v>
      </c>
      <c r="C193" t="s">
        <v>2272</v>
      </c>
      <c r="D193" t="s">
        <v>2022</v>
      </c>
      <c r="E193">
        <v>2</v>
      </c>
      <c r="G193">
        <v>201403</v>
      </c>
      <c r="H193" t="s">
        <v>2273</v>
      </c>
      <c r="I193" t="s">
        <v>2028</v>
      </c>
      <c r="J193" s="52">
        <v>533669</v>
      </c>
      <c r="K193" s="52">
        <v>470586</v>
      </c>
      <c r="L193" s="52">
        <v>63083</v>
      </c>
      <c r="M193" s="52">
        <v>3465</v>
      </c>
      <c r="N193">
        <v>0</v>
      </c>
      <c r="O193">
        <v>0</v>
      </c>
      <c r="P193">
        <v>13.8</v>
      </c>
    </row>
    <row r="194" spans="1:16">
      <c r="A194">
        <v>92555150</v>
      </c>
      <c r="B194" t="s">
        <v>2183</v>
      </c>
      <c r="C194" t="s">
        <v>2274</v>
      </c>
      <c r="D194" t="s">
        <v>2022</v>
      </c>
      <c r="E194">
        <v>2</v>
      </c>
      <c r="G194">
        <v>201403</v>
      </c>
      <c r="H194" t="s">
        <v>2275</v>
      </c>
      <c r="I194" t="s">
        <v>2037</v>
      </c>
      <c r="J194" s="52">
        <v>530590</v>
      </c>
      <c r="K194" s="52">
        <v>428747</v>
      </c>
      <c r="L194" s="52">
        <v>101843</v>
      </c>
      <c r="M194" s="52">
        <v>3987</v>
      </c>
      <c r="N194">
        <v>0</v>
      </c>
      <c r="O194">
        <v>0</v>
      </c>
      <c r="P194">
        <v>21.3</v>
      </c>
    </row>
    <row r="195" spans="1:16">
      <c r="A195">
        <v>73085573</v>
      </c>
      <c r="B195" t="s">
        <v>2183</v>
      </c>
      <c r="C195" t="s">
        <v>2276</v>
      </c>
      <c r="D195" t="s">
        <v>2022</v>
      </c>
      <c r="E195">
        <v>2</v>
      </c>
      <c r="G195">
        <v>201403</v>
      </c>
      <c r="H195" t="s">
        <v>2019</v>
      </c>
      <c r="I195" t="s">
        <v>2020</v>
      </c>
      <c r="J195" s="52">
        <v>529249</v>
      </c>
      <c r="K195" s="52">
        <v>505321</v>
      </c>
      <c r="L195" s="52">
        <v>23928</v>
      </c>
      <c r="M195">
        <v>49</v>
      </c>
      <c r="N195">
        <v>0</v>
      </c>
      <c r="O195">
        <v>0</v>
      </c>
      <c r="P195">
        <v>12.9</v>
      </c>
    </row>
    <row r="196" spans="1:16">
      <c r="A196">
        <v>87733770</v>
      </c>
      <c r="B196" t="s">
        <v>2183</v>
      </c>
      <c r="C196" t="s">
        <v>2277</v>
      </c>
      <c r="D196" t="s">
        <v>2022</v>
      </c>
      <c r="E196">
        <v>2</v>
      </c>
      <c r="G196">
        <v>201403</v>
      </c>
      <c r="H196" t="s">
        <v>2278</v>
      </c>
      <c r="I196" t="s">
        <v>2037</v>
      </c>
      <c r="J196" s="52">
        <v>528782</v>
      </c>
      <c r="K196" s="52">
        <v>426917</v>
      </c>
      <c r="L196" s="52">
        <v>101865</v>
      </c>
      <c r="M196" s="52">
        <v>6322</v>
      </c>
      <c r="N196">
        <v>0</v>
      </c>
      <c r="O196">
        <v>0</v>
      </c>
      <c r="P196">
        <v>20.9</v>
      </c>
    </row>
    <row r="197" spans="1:16">
      <c r="A197">
        <v>81607046</v>
      </c>
      <c r="B197" t="s">
        <v>2183</v>
      </c>
      <c r="C197" t="s">
        <v>2279</v>
      </c>
      <c r="D197" t="s">
        <v>2022</v>
      </c>
      <c r="E197">
        <v>2</v>
      </c>
      <c r="G197">
        <v>201403</v>
      </c>
      <c r="H197" t="s">
        <v>2280</v>
      </c>
      <c r="I197" t="s">
        <v>2192</v>
      </c>
      <c r="J197" s="52">
        <v>527586</v>
      </c>
      <c r="K197" s="52">
        <v>424200</v>
      </c>
      <c r="L197" s="52">
        <v>103386</v>
      </c>
      <c r="M197" s="52">
        <v>6752</v>
      </c>
      <c r="N197">
        <v>0</v>
      </c>
      <c r="O197">
        <v>0</v>
      </c>
      <c r="P197">
        <v>23.9</v>
      </c>
    </row>
    <row r="198" spans="1:16">
      <c r="A198">
        <v>815319</v>
      </c>
      <c r="B198" t="s">
        <v>2183</v>
      </c>
      <c r="C198" t="s">
        <v>2281</v>
      </c>
      <c r="D198" t="s">
        <v>2022</v>
      </c>
      <c r="E198">
        <v>2</v>
      </c>
      <c r="G198">
        <v>201403</v>
      </c>
      <c r="H198" t="s">
        <v>2282</v>
      </c>
      <c r="I198" t="s">
        <v>2055</v>
      </c>
      <c r="J198" s="52">
        <v>523477</v>
      </c>
      <c r="K198" s="52">
        <v>400240</v>
      </c>
      <c r="L198" s="52">
        <v>123237</v>
      </c>
      <c r="M198" s="52">
        <v>4356</v>
      </c>
      <c r="N198">
        <v>0</v>
      </c>
      <c r="O198">
        <v>0</v>
      </c>
      <c r="P198">
        <v>29.5</v>
      </c>
    </row>
    <row r="199" spans="1:16">
      <c r="A199">
        <v>3459850</v>
      </c>
      <c r="B199" t="s">
        <v>2183</v>
      </c>
      <c r="C199" t="s">
        <v>2283</v>
      </c>
      <c r="D199" t="s">
        <v>2022</v>
      </c>
      <c r="E199">
        <v>2</v>
      </c>
      <c r="G199">
        <v>201403</v>
      </c>
      <c r="H199" t="s">
        <v>2205</v>
      </c>
      <c r="I199" t="s">
        <v>2028</v>
      </c>
      <c r="J199" s="52">
        <v>510391</v>
      </c>
      <c r="K199" s="52">
        <v>435946</v>
      </c>
      <c r="L199" s="52">
        <v>74445</v>
      </c>
      <c r="M199" s="52">
        <v>4145</v>
      </c>
      <c r="N199">
        <v>0</v>
      </c>
      <c r="O199">
        <v>0</v>
      </c>
      <c r="P199">
        <v>17.399999999999999</v>
      </c>
    </row>
    <row r="200" spans="1:16">
      <c r="A200">
        <v>70431630</v>
      </c>
      <c r="B200" t="s">
        <v>2183</v>
      </c>
      <c r="C200" t="s">
        <v>2284</v>
      </c>
      <c r="D200" t="s">
        <v>2022</v>
      </c>
      <c r="E200">
        <v>2</v>
      </c>
      <c r="G200">
        <v>201403</v>
      </c>
      <c r="H200" t="s">
        <v>2285</v>
      </c>
      <c r="I200" t="s">
        <v>2197</v>
      </c>
      <c r="J200" s="52">
        <v>496012</v>
      </c>
      <c r="K200" s="52">
        <v>377027</v>
      </c>
      <c r="L200" s="52">
        <v>118986</v>
      </c>
      <c r="M200" s="52">
        <v>9231</v>
      </c>
      <c r="N200">
        <v>0</v>
      </c>
      <c r="O200">
        <v>0</v>
      </c>
      <c r="P200">
        <v>26.1</v>
      </c>
    </row>
    <row r="201" spans="1:16">
      <c r="A201">
        <v>31815293</v>
      </c>
      <c r="B201" t="s">
        <v>2183</v>
      </c>
      <c r="C201" t="s">
        <v>2286</v>
      </c>
      <c r="D201" t="s">
        <v>2022</v>
      </c>
      <c r="E201">
        <v>2</v>
      </c>
      <c r="G201">
        <v>201403</v>
      </c>
      <c r="H201" t="s">
        <v>2287</v>
      </c>
      <c r="I201" t="s">
        <v>2055</v>
      </c>
      <c r="J201" s="52">
        <v>492602</v>
      </c>
      <c r="K201" s="52">
        <v>373433</v>
      </c>
      <c r="L201" s="52">
        <v>119169</v>
      </c>
      <c r="M201" s="52">
        <v>8031</v>
      </c>
      <c r="N201">
        <v>0</v>
      </c>
      <c r="O201">
        <v>0</v>
      </c>
      <c r="P201">
        <v>28.1</v>
      </c>
    </row>
    <row r="202" spans="1:16">
      <c r="A202">
        <v>24795049</v>
      </c>
      <c r="B202" t="s">
        <v>2183</v>
      </c>
      <c r="C202" t="s">
        <v>2288</v>
      </c>
      <c r="D202" t="s">
        <v>2022</v>
      </c>
      <c r="E202">
        <v>2</v>
      </c>
      <c r="G202">
        <v>201403</v>
      </c>
      <c r="H202" t="s">
        <v>2289</v>
      </c>
      <c r="I202" t="s">
        <v>2228</v>
      </c>
      <c r="J202" s="52">
        <v>488163</v>
      </c>
      <c r="K202" s="52">
        <v>317641</v>
      </c>
      <c r="L202" s="52">
        <v>170522</v>
      </c>
      <c r="M202" s="52">
        <v>9217</v>
      </c>
      <c r="N202">
        <v>0</v>
      </c>
      <c r="O202">
        <v>0</v>
      </c>
      <c r="P202">
        <v>43.1</v>
      </c>
    </row>
    <row r="203" spans="1:16">
      <c r="A203">
        <v>32995755</v>
      </c>
      <c r="B203" t="s">
        <v>2183</v>
      </c>
      <c r="C203" t="s">
        <v>2290</v>
      </c>
      <c r="D203" t="s">
        <v>2022</v>
      </c>
      <c r="E203">
        <v>2</v>
      </c>
      <c r="G203">
        <v>201403</v>
      </c>
      <c r="H203" t="s">
        <v>2291</v>
      </c>
      <c r="I203" t="s">
        <v>2197</v>
      </c>
      <c r="J203" s="52">
        <v>487991</v>
      </c>
      <c r="K203" s="52">
        <v>397084</v>
      </c>
      <c r="L203" s="52">
        <v>90907</v>
      </c>
      <c r="M203" s="52">
        <v>6068</v>
      </c>
      <c r="N203">
        <v>0</v>
      </c>
      <c r="O203">
        <v>0</v>
      </c>
      <c r="P203">
        <v>17.3</v>
      </c>
    </row>
    <row r="204" spans="1:16">
      <c r="A204">
        <v>89990501</v>
      </c>
      <c r="B204" t="s">
        <v>2183</v>
      </c>
      <c r="C204" t="s">
        <v>2292</v>
      </c>
      <c r="D204" t="s">
        <v>2022</v>
      </c>
      <c r="E204">
        <v>2</v>
      </c>
      <c r="G204">
        <v>201403</v>
      </c>
      <c r="H204" t="s">
        <v>2293</v>
      </c>
      <c r="I204" t="s">
        <v>2037</v>
      </c>
      <c r="J204" s="52">
        <v>476923</v>
      </c>
      <c r="K204" s="52">
        <v>403905</v>
      </c>
      <c r="L204" s="52">
        <v>73018</v>
      </c>
      <c r="M204" s="52">
        <v>4094</v>
      </c>
      <c r="N204">
        <v>0</v>
      </c>
      <c r="O204">
        <v>0</v>
      </c>
      <c r="P204">
        <v>15.8</v>
      </c>
    </row>
    <row r="205" spans="1:16">
      <c r="A205">
        <v>91159764</v>
      </c>
      <c r="B205" t="s">
        <v>2183</v>
      </c>
      <c r="C205" t="s">
        <v>2294</v>
      </c>
      <c r="D205" t="s">
        <v>2022</v>
      </c>
      <c r="E205">
        <v>2</v>
      </c>
      <c r="G205">
        <v>201403</v>
      </c>
      <c r="H205" t="s">
        <v>2295</v>
      </c>
      <c r="I205" t="s">
        <v>2037</v>
      </c>
      <c r="J205" s="52">
        <v>476380</v>
      </c>
      <c r="K205" s="52">
        <v>391885</v>
      </c>
      <c r="L205" s="52">
        <v>84494</v>
      </c>
      <c r="M205" s="52">
        <v>3540</v>
      </c>
      <c r="N205">
        <v>0</v>
      </c>
      <c r="O205">
        <v>0</v>
      </c>
      <c r="P205">
        <v>21.6</v>
      </c>
    </row>
    <row r="206" spans="1:16">
      <c r="A206">
        <v>36900256</v>
      </c>
      <c r="B206" t="s">
        <v>2183</v>
      </c>
      <c r="C206" t="s">
        <v>2296</v>
      </c>
      <c r="D206" t="s">
        <v>2022</v>
      </c>
      <c r="E206">
        <v>2</v>
      </c>
      <c r="G206">
        <v>201403</v>
      </c>
      <c r="H206" t="s">
        <v>2196</v>
      </c>
      <c r="I206" t="s">
        <v>2197</v>
      </c>
      <c r="J206" s="52">
        <v>464486</v>
      </c>
      <c r="K206" s="52">
        <v>322588</v>
      </c>
      <c r="L206" s="52">
        <v>141899</v>
      </c>
      <c r="M206" s="52">
        <v>2554</v>
      </c>
      <c r="N206">
        <v>0</v>
      </c>
      <c r="O206">
        <v>0</v>
      </c>
      <c r="P206">
        <v>40.5</v>
      </c>
    </row>
    <row r="207" spans="1:16">
      <c r="A207">
        <v>90729369</v>
      </c>
      <c r="B207" t="s">
        <v>2183</v>
      </c>
      <c r="C207" t="s">
        <v>2297</v>
      </c>
      <c r="D207" t="s">
        <v>2022</v>
      </c>
      <c r="E207">
        <v>2</v>
      </c>
      <c r="G207">
        <v>201403</v>
      </c>
      <c r="H207" t="s">
        <v>2298</v>
      </c>
      <c r="I207" t="s">
        <v>2037</v>
      </c>
      <c r="J207" s="52">
        <v>463936</v>
      </c>
      <c r="K207" s="52">
        <v>367186</v>
      </c>
      <c r="L207" s="52">
        <v>96750</v>
      </c>
      <c r="M207" s="52">
        <v>4730</v>
      </c>
      <c r="N207">
        <v>0</v>
      </c>
      <c r="O207">
        <v>0</v>
      </c>
      <c r="P207">
        <v>19.399999999999999</v>
      </c>
    </row>
    <row r="208" spans="1:16">
      <c r="A208">
        <v>32467086</v>
      </c>
      <c r="B208" t="s">
        <v>2183</v>
      </c>
      <c r="C208" t="s">
        <v>2299</v>
      </c>
      <c r="D208" t="s">
        <v>2022</v>
      </c>
      <c r="E208">
        <v>2</v>
      </c>
      <c r="G208">
        <v>201403</v>
      </c>
      <c r="H208" t="s">
        <v>2300</v>
      </c>
      <c r="I208" t="s">
        <v>2055</v>
      </c>
      <c r="J208" s="52">
        <v>462461</v>
      </c>
      <c r="K208" s="52">
        <v>338959</v>
      </c>
      <c r="L208" s="52">
        <v>123503</v>
      </c>
      <c r="M208" s="52">
        <v>8747</v>
      </c>
      <c r="N208">
        <v>0</v>
      </c>
      <c r="O208">
        <v>0</v>
      </c>
      <c r="P208">
        <v>31.9</v>
      </c>
    </row>
    <row r="209" spans="1:16">
      <c r="A209">
        <v>82527557</v>
      </c>
      <c r="B209" t="s">
        <v>2183</v>
      </c>
      <c r="C209" t="s">
        <v>2301</v>
      </c>
      <c r="D209" t="s">
        <v>2022</v>
      </c>
      <c r="E209">
        <v>2</v>
      </c>
      <c r="G209">
        <v>201403</v>
      </c>
      <c r="H209" t="s">
        <v>2302</v>
      </c>
      <c r="I209" t="s">
        <v>2028</v>
      </c>
      <c r="J209" s="52">
        <v>457660</v>
      </c>
      <c r="K209" s="52">
        <v>367466</v>
      </c>
      <c r="L209" s="52">
        <v>90193</v>
      </c>
      <c r="M209" s="52">
        <v>3552</v>
      </c>
      <c r="N209">
        <v>0</v>
      </c>
      <c r="O209">
        <v>0</v>
      </c>
      <c r="P209">
        <v>19.600000000000001</v>
      </c>
    </row>
    <row r="210" spans="1:16">
      <c r="A210">
        <v>87067757</v>
      </c>
      <c r="B210" t="s">
        <v>2183</v>
      </c>
      <c r="C210" t="s">
        <v>2303</v>
      </c>
      <c r="D210" t="s">
        <v>2022</v>
      </c>
      <c r="E210">
        <v>2</v>
      </c>
      <c r="G210">
        <v>201403</v>
      </c>
      <c r="H210" t="s">
        <v>2304</v>
      </c>
      <c r="I210" t="s">
        <v>2037</v>
      </c>
      <c r="J210" s="52">
        <v>457358</v>
      </c>
      <c r="K210" s="52">
        <v>362064</v>
      </c>
      <c r="L210" s="52">
        <v>95293</v>
      </c>
      <c r="M210" s="52">
        <v>5570</v>
      </c>
      <c r="N210">
        <v>0</v>
      </c>
      <c r="O210">
        <v>0</v>
      </c>
      <c r="P210">
        <v>22.1</v>
      </c>
    </row>
    <row r="211" spans="1:16">
      <c r="A211">
        <v>26549311</v>
      </c>
      <c r="B211" t="s">
        <v>2183</v>
      </c>
      <c r="C211" t="s">
        <v>2305</v>
      </c>
      <c r="D211" t="s">
        <v>2022</v>
      </c>
      <c r="E211">
        <v>2</v>
      </c>
      <c r="G211">
        <v>201403</v>
      </c>
      <c r="H211" t="s">
        <v>2306</v>
      </c>
      <c r="I211" t="s">
        <v>2197</v>
      </c>
      <c r="J211" s="52">
        <v>449817</v>
      </c>
      <c r="K211" s="52">
        <v>383600</v>
      </c>
      <c r="L211" s="52">
        <v>66217</v>
      </c>
      <c r="M211" s="52">
        <v>4004</v>
      </c>
      <c r="N211">
        <v>0</v>
      </c>
      <c r="O211">
        <v>0</v>
      </c>
      <c r="P211">
        <v>16</v>
      </c>
    </row>
    <row r="212" spans="1:16">
      <c r="A212">
        <v>74114042</v>
      </c>
      <c r="B212" t="s">
        <v>2183</v>
      </c>
      <c r="C212" t="s">
        <v>2307</v>
      </c>
      <c r="D212" t="s">
        <v>2022</v>
      </c>
      <c r="E212">
        <v>2</v>
      </c>
      <c r="G212">
        <v>201403</v>
      </c>
      <c r="H212" t="s">
        <v>2308</v>
      </c>
      <c r="I212" t="s">
        <v>2192</v>
      </c>
      <c r="J212" s="52">
        <v>442148</v>
      </c>
      <c r="K212" s="52">
        <v>372144</v>
      </c>
      <c r="L212" s="52">
        <v>70005</v>
      </c>
      <c r="M212" s="52">
        <v>3325</v>
      </c>
      <c r="N212">
        <v>0</v>
      </c>
      <c r="O212">
        <v>0</v>
      </c>
      <c r="P212">
        <v>22.4</v>
      </c>
    </row>
    <row r="213" spans="1:16">
      <c r="A213">
        <v>72257793</v>
      </c>
      <c r="B213" t="s">
        <v>2183</v>
      </c>
      <c r="C213" t="s">
        <v>2309</v>
      </c>
      <c r="D213" t="s">
        <v>2022</v>
      </c>
      <c r="E213">
        <v>2</v>
      </c>
      <c r="G213">
        <v>201403</v>
      </c>
      <c r="H213" t="s">
        <v>2039</v>
      </c>
      <c r="I213" t="s">
        <v>2040</v>
      </c>
      <c r="J213" s="52">
        <v>430932</v>
      </c>
      <c r="K213" s="52">
        <v>328565</v>
      </c>
      <c r="L213" s="52">
        <v>102367</v>
      </c>
      <c r="M213" s="52">
        <v>6612</v>
      </c>
      <c r="N213">
        <v>0</v>
      </c>
      <c r="O213">
        <v>0</v>
      </c>
      <c r="P213">
        <v>33.299999999999997</v>
      </c>
    </row>
    <row r="214" spans="1:16">
      <c r="A214">
        <v>90497256</v>
      </c>
      <c r="B214" t="s">
        <v>2183</v>
      </c>
      <c r="C214" t="s">
        <v>2310</v>
      </c>
      <c r="D214" t="s">
        <v>2022</v>
      </c>
      <c r="E214">
        <v>2</v>
      </c>
      <c r="G214">
        <v>201403</v>
      </c>
      <c r="H214" t="s">
        <v>2311</v>
      </c>
      <c r="I214" t="s">
        <v>2037</v>
      </c>
      <c r="J214" s="52">
        <v>425272</v>
      </c>
      <c r="K214" s="52">
        <v>354266</v>
      </c>
      <c r="L214" s="52">
        <v>71006</v>
      </c>
      <c r="M214" s="52">
        <v>4000</v>
      </c>
      <c r="N214">
        <v>0</v>
      </c>
      <c r="O214">
        <v>0</v>
      </c>
      <c r="P214">
        <v>17.100000000000001</v>
      </c>
    </row>
    <row r="215" spans="1:16">
      <c r="A215">
        <v>14568725</v>
      </c>
      <c r="B215" t="s">
        <v>2183</v>
      </c>
      <c r="C215" t="s">
        <v>2312</v>
      </c>
      <c r="D215" t="s">
        <v>2022</v>
      </c>
      <c r="E215">
        <v>2</v>
      </c>
      <c r="G215">
        <v>201403</v>
      </c>
      <c r="H215" t="s">
        <v>2031</v>
      </c>
      <c r="I215" t="s">
        <v>2032</v>
      </c>
      <c r="J215" s="52">
        <v>424740</v>
      </c>
      <c r="K215" s="52">
        <v>410224</v>
      </c>
      <c r="L215" s="52">
        <v>14516</v>
      </c>
      <c r="M215">
        <v>164</v>
      </c>
      <c r="N215">
        <v>0</v>
      </c>
      <c r="O215">
        <v>0</v>
      </c>
      <c r="P215">
        <v>18.3</v>
      </c>
    </row>
    <row r="216" spans="1:16">
      <c r="A216">
        <v>42873828</v>
      </c>
      <c r="B216" t="s">
        <v>2183</v>
      </c>
      <c r="C216" t="s">
        <v>2313</v>
      </c>
      <c r="D216" t="s">
        <v>2022</v>
      </c>
      <c r="E216">
        <v>2</v>
      </c>
      <c r="G216">
        <v>201403</v>
      </c>
      <c r="H216" t="s">
        <v>2314</v>
      </c>
      <c r="I216" t="s">
        <v>2059</v>
      </c>
      <c r="J216" s="52">
        <v>423786</v>
      </c>
      <c r="K216" s="52">
        <v>324626</v>
      </c>
      <c r="L216" s="52">
        <v>99160</v>
      </c>
      <c r="M216" s="52">
        <v>5964</v>
      </c>
      <c r="N216">
        <v>0</v>
      </c>
      <c r="O216">
        <v>0</v>
      </c>
      <c r="P216">
        <v>28.2</v>
      </c>
    </row>
    <row r="217" spans="1:16">
      <c r="A217">
        <v>71884498</v>
      </c>
      <c r="B217" t="s">
        <v>2183</v>
      </c>
      <c r="C217" t="s">
        <v>2315</v>
      </c>
      <c r="D217" t="s">
        <v>2022</v>
      </c>
      <c r="E217">
        <v>2</v>
      </c>
      <c r="G217">
        <v>201403</v>
      </c>
      <c r="H217" t="s">
        <v>2316</v>
      </c>
      <c r="I217" t="s">
        <v>2020</v>
      </c>
      <c r="J217" s="52">
        <v>421670</v>
      </c>
      <c r="K217" s="52">
        <v>358280</v>
      </c>
      <c r="L217" s="52">
        <v>63390</v>
      </c>
      <c r="M217" s="52">
        <v>5845</v>
      </c>
      <c r="N217">
        <v>0</v>
      </c>
      <c r="O217">
        <v>0</v>
      </c>
      <c r="P217">
        <v>25.1</v>
      </c>
    </row>
    <row r="218" spans="1:16">
      <c r="A218">
        <v>32983165</v>
      </c>
      <c r="B218" t="s">
        <v>2183</v>
      </c>
      <c r="C218" t="s">
        <v>2317</v>
      </c>
      <c r="D218" t="s">
        <v>2022</v>
      </c>
      <c r="E218">
        <v>2</v>
      </c>
      <c r="G218">
        <v>201403</v>
      </c>
      <c r="H218" t="s">
        <v>2318</v>
      </c>
      <c r="I218" t="s">
        <v>2197</v>
      </c>
      <c r="J218" s="52">
        <v>415446</v>
      </c>
      <c r="K218" s="52">
        <v>347416</v>
      </c>
      <c r="L218" s="52">
        <v>68030</v>
      </c>
      <c r="M218" s="52">
        <v>6284</v>
      </c>
      <c r="N218">
        <v>0</v>
      </c>
      <c r="O218">
        <v>0</v>
      </c>
      <c r="P218">
        <v>14.1</v>
      </c>
    </row>
    <row r="219" spans="1:16">
      <c r="A219">
        <v>5582619</v>
      </c>
      <c r="B219" t="s">
        <v>2183</v>
      </c>
      <c r="C219" t="s">
        <v>2319</v>
      </c>
      <c r="D219" t="s">
        <v>2022</v>
      </c>
      <c r="E219">
        <v>2</v>
      </c>
      <c r="G219">
        <v>201403</v>
      </c>
      <c r="H219" t="s">
        <v>2231</v>
      </c>
      <c r="I219" t="s">
        <v>2028</v>
      </c>
      <c r="J219" s="52">
        <v>408499</v>
      </c>
      <c r="K219" s="52">
        <v>357717</v>
      </c>
      <c r="L219" s="52">
        <v>50781</v>
      </c>
      <c r="M219" s="52">
        <v>1491</v>
      </c>
      <c r="N219">
        <v>0</v>
      </c>
      <c r="O219">
        <v>0</v>
      </c>
      <c r="P219">
        <v>15.9</v>
      </c>
    </row>
    <row r="220" spans="1:16">
      <c r="A220">
        <v>87900601</v>
      </c>
      <c r="B220" t="s">
        <v>2183</v>
      </c>
      <c r="C220" t="s">
        <v>2320</v>
      </c>
      <c r="D220" t="s">
        <v>2022</v>
      </c>
      <c r="E220">
        <v>2</v>
      </c>
      <c r="G220">
        <v>201403</v>
      </c>
      <c r="H220" t="s">
        <v>2321</v>
      </c>
      <c r="I220" t="s">
        <v>2037</v>
      </c>
      <c r="J220" s="52">
        <v>398442</v>
      </c>
      <c r="K220" s="52">
        <v>319959</v>
      </c>
      <c r="L220" s="52">
        <v>78483</v>
      </c>
      <c r="M220" s="52">
        <v>4837</v>
      </c>
      <c r="N220">
        <v>0</v>
      </c>
      <c r="O220">
        <v>0</v>
      </c>
      <c r="P220">
        <v>18.2</v>
      </c>
    </row>
    <row r="221" spans="1:16">
      <c r="A221">
        <v>92796564</v>
      </c>
      <c r="B221" t="s">
        <v>2183</v>
      </c>
      <c r="C221" t="s">
        <v>2322</v>
      </c>
      <c r="D221" t="s">
        <v>2022</v>
      </c>
      <c r="E221">
        <v>2</v>
      </c>
      <c r="G221">
        <v>201403</v>
      </c>
      <c r="H221" t="s">
        <v>2036</v>
      </c>
      <c r="I221" t="s">
        <v>2037</v>
      </c>
      <c r="J221" s="52">
        <v>390140</v>
      </c>
      <c r="K221" s="52">
        <v>352101</v>
      </c>
      <c r="L221" s="52">
        <v>38039</v>
      </c>
      <c r="M221" s="52">
        <v>2169</v>
      </c>
      <c r="N221">
        <v>0</v>
      </c>
      <c r="O221">
        <v>0</v>
      </c>
      <c r="P221">
        <v>13.6</v>
      </c>
    </row>
    <row r="222" spans="1:16">
      <c r="A222">
        <v>78840071</v>
      </c>
      <c r="B222" t="s">
        <v>2183</v>
      </c>
      <c r="C222" t="s">
        <v>2323</v>
      </c>
      <c r="D222" t="s">
        <v>2022</v>
      </c>
      <c r="E222">
        <v>2</v>
      </c>
      <c r="G222">
        <v>201403</v>
      </c>
      <c r="H222" t="s">
        <v>2324</v>
      </c>
      <c r="I222" t="s">
        <v>2192</v>
      </c>
      <c r="J222" s="52">
        <v>385540</v>
      </c>
      <c r="K222" s="52">
        <v>328195</v>
      </c>
      <c r="L222" s="52">
        <v>57345</v>
      </c>
      <c r="M222" s="52">
        <v>2207</v>
      </c>
      <c r="N222">
        <v>0</v>
      </c>
      <c r="O222">
        <v>0</v>
      </c>
      <c r="P222">
        <v>19.2</v>
      </c>
    </row>
    <row r="223" spans="1:16">
      <c r="A223">
        <v>89468565</v>
      </c>
      <c r="B223" t="s">
        <v>2183</v>
      </c>
      <c r="C223" t="s">
        <v>2325</v>
      </c>
      <c r="D223" t="s">
        <v>2022</v>
      </c>
      <c r="E223">
        <v>2</v>
      </c>
      <c r="G223">
        <v>201403</v>
      </c>
      <c r="H223" t="s">
        <v>2326</v>
      </c>
      <c r="I223" t="s">
        <v>2037</v>
      </c>
      <c r="J223" s="52">
        <v>380464</v>
      </c>
      <c r="K223" s="52">
        <v>330753</v>
      </c>
      <c r="L223" s="52">
        <v>49711</v>
      </c>
      <c r="M223" s="52">
        <v>2503</v>
      </c>
      <c r="N223">
        <v>0</v>
      </c>
      <c r="O223">
        <v>0</v>
      </c>
      <c r="P223">
        <v>15.4</v>
      </c>
    </row>
    <row r="224" spans="1:16">
      <c r="A224">
        <v>72128440</v>
      </c>
      <c r="B224" t="s">
        <v>2183</v>
      </c>
      <c r="C224" t="s">
        <v>2327</v>
      </c>
      <c r="D224" t="s">
        <v>2022</v>
      </c>
      <c r="E224">
        <v>2</v>
      </c>
      <c r="G224">
        <v>201403</v>
      </c>
      <c r="H224" t="s">
        <v>2031</v>
      </c>
      <c r="I224" t="s">
        <v>2032</v>
      </c>
      <c r="J224" s="52">
        <v>374467</v>
      </c>
      <c r="K224" s="52">
        <v>314735</v>
      </c>
      <c r="L224" s="52">
        <v>59732</v>
      </c>
      <c r="M224" s="52">
        <v>1343</v>
      </c>
      <c r="N224">
        <v>0</v>
      </c>
      <c r="O224">
        <v>0</v>
      </c>
      <c r="P224">
        <v>18.600000000000001</v>
      </c>
    </row>
    <row r="225" spans="1:16">
      <c r="A225">
        <v>37442605</v>
      </c>
      <c r="B225" t="s">
        <v>2183</v>
      </c>
      <c r="C225" t="s">
        <v>2328</v>
      </c>
      <c r="D225" t="s">
        <v>2022</v>
      </c>
      <c r="E225">
        <v>2</v>
      </c>
      <c r="G225">
        <v>201403</v>
      </c>
      <c r="H225" t="s">
        <v>2329</v>
      </c>
      <c r="I225" t="s">
        <v>2197</v>
      </c>
      <c r="J225" s="52">
        <v>367283</v>
      </c>
      <c r="K225" s="52">
        <v>305059</v>
      </c>
      <c r="L225" s="52">
        <v>62225</v>
      </c>
      <c r="M225" s="52">
        <v>2421</v>
      </c>
      <c r="N225">
        <v>0</v>
      </c>
      <c r="O225">
        <v>0</v>
      </c>
      <c r="P225">
        <v>18.8</v>
      </c>
    </row>
    <row r="226" spans="1:16">
      <c r="A226">
        <v>184068</v>
      </c>
      <c r="B226" t="s">
        <v>2183</v>
      </c>
      <c r="C226" t="s">
        <v>2330</v>
      </c>
      <c r="D226" t="s">
        <v>2022</v>
      </c>
      <c r="E226">
        <v>2</v>
      </c>
      <c r="G226">
        <v>201403</v>
      </c>
      <c r="H226" t="s">
        <v>2058</v>
      </c>
      <c r="I226" t="s">
        <v>2059</v>
      </c>
      <c r="J226" s="52">
        <v>365473</v>
      </c>
      <c r="K226" s="52">
        <v>349679</v>
      </c>
      <c r="L226" s="52">
        <v>15794</v>
      </c>
      <c r="M226">
        <v>0</v>
      </c>
      <c r="N226">
        <v>0</v>
      </c>
      <c r="O226">
        <v>0</v>
      </c>
      <c r="P226">
        <v>16.600000000000001</v>
      </c>
    </row>
    <row r="227" spans="1:16">
      <c r="A227">
        <v>84974278</v>
      </c>
      <c r="B227" t="s">
        <v>2183</v>
      </c>
      <c r="C227" t="s">
        <v>2331</v>
      </c>
      <c r="D227" t="s">
        <v>2022</v>
      </c>
      <c r="E227">
        <v>2</v>
      </c>
      <c r="G227">
        <v>201403</v>
      </c>
      <c r="H227" t="s">
        <v>2332</v>
      </c>
      <c r="I227" t="s">
        <v>2028</v>
      </c>
      <c r="J227" s="52">
        <v>362286</v>
      </c>
      <c r="K227" s="52">
        <v>296409</v>
      </c>
      <c r="L227" s="52">
        <v>65878</v>
      </c>
      <c r="M227" s="52">
        <v>3880</v>
      </c>
      <c r="N227">
        <v>0</v>
      </c>
      <c r="O227">
        <v>0</v>
      </c>
      <c r="P227">
        <v>19.5</v>
      </c>
    </row>
    <row r="228" spans="1:16">
      <c r="A228">
        <v>31804966</v>
      </c>
      <c r="B228" t="s">
        <v>2183</v>
      </c>
      <c r="C228" t="s">
        <v>2333</v>
      </c>
      <c r="D228" t="s">
        <v>2022</v>
      </c>
      <c r="E228">
        <v>2</v>
      </c>
      <c r="G228">
        <v>201403</v>
      </c>
      <c r="H228" t="s">
        <v>2334</v>
      </c>
      <c r="I228" t="s">
        <v>2055</v>
      </c>
      <c r="J228" s="52">
        <v>356532</v>
      </c>
      <c r="K228" s="52">
        <v>285474</v>
      </c>
      <c r="L228" s="52">
        <v>71058</v>
      </c>
      <c r="M228" s="52">
        <v>4634</v>
      </c>
      <c r="N228">
        <v>0</v>
      </c>
      <c r="O228">
        <v>0</v>
      </c>
      <c r="P228">
        <v>23.7</v>
      </c>
    </row>
    <row r="229" spans="1:16">
      <c r="A229">
        <v>87795639</v>
      </c>
      <c r="B229" t="s">
        <v>2183</v>
      </c>
      <c r="C229" t="s">
        <v>2335</v>
      </c>
      <c r="D229" t="s">
        <v>2022</v>
      </c>
      <c r="E229">
        <v>2</v>
      </c>
      <c r="G229">
        <v>201403</v>
      </c>
      <c r="H229" t="s">
        <v>2336</v>
      </c>
      <c r="I229" t="s">
        <v>2037</v>
      </c>
      <c r="J229" s="52">
        <v>356253</v>
      </c>
      <c r="K229" s="52">
        <v>292149</v>
      </c>
      <c r="L229" s="52">
        <v>64104</v>
      </c>
      <c r="M229" s="52">
        <v>2667</v>
      </c>
      <c r="N229">
        <v>0</v>
      </c>
      <c r="O229">
        <v>0</v>
      </c>
      <c r="P229">
        <v>21.3</v>
      </c>
    </row>
    <row r="230" spans="1:16">
      <c r="A230">
        <v>95424891</v>
      </c>
      <c r="B230" t="s">
        <v>2183</v>
      </c>
      <c r="C230" t="s">
        <v>2337</v>
      </c>
      <c r="D230" t="s">
        <v>2022</v>
      </c>
      <c r="E230">
        <v>2</v>
      </c>
      <c r="G230">
        <v>201403</v>
      </c>
      <c r="H230" t="s">
        <v>2338</v>
      </c>
      <c r="I230" t="s">
        <v>2037</v>
      </c>
      <c r="J230" s="52">
        <v>342545</v>
      </c>
      <c r="K230" s="52">
        <v>289075</v>
      </c>
      <c r="L230" s="52">
        <v>53470</v>
      </c>
      <c r="M230" s="52">
        <v>3561</v>
      </c>
      <c r="N230">
        <v>0</v>
      </c>
      <c r="O230">
        <v>0</v>
      </c>
      <c r="P230">
        <v>17.2</v>
      </c>
    </row>
    <row r="231" spans="1:16">
      <c r="A231">
        <v>2015588</v>
      </c>
      <c r="B231" t="s">
        <v>2183</v>
      </c>
      <c r="C231" t="s">
        <v>2339</v>
      </c>
      <c r="D231" t="s">
        <v>2022</v>
      </c>
      <c r="E231">
        <v>2</v>
      </c>
      <c r="G231">
        <v>201403</v>
      </c>
      <c r="H231" t="s">
        <v>2340</v>
      </c>
      <c r="I231" t="s">
        <v>2341</v>
      </c>
      <c r="J231" s="52">
        <v>339276</v>
      </c>
      <c r="K231" s="52">
        <v>292197</v>
      </c>
      <c r="L231" s="52">
        <v>47079</v>
      </c>
      <c r="M231" s="52">
        <v>2747</v>
      </c>
      <c r="N231">
        <v>0</v>
      </c>
      <c r="O231">
        <v>0</v>
      </c>
      <c r="P231">
        <v>17.100000000000001</v>
      </c>
    </row>
    <row r="232" spans="1:16">
      <c r="A232">
        <v>88471024</v>
      </c>
      <c r="B232" t="s">
        <v>2183</v>
      </c>
      <c r="C232" t="s">
        <v>2342</v>
      </c>
      <c r="D232" t="s">
        <v>2022</v>
      </c>
      <c r="E232">
        <v>2</v>
      </c>
      <c r="G232">
        <v>201403</v>
      </c>
      <c r="H232" t="s">
        <v>2343</v>
      </c>
      <c r="I232" t="s">
        <v>2037</v>
      </c>
      <c r="J232" s="52">
        <v>338553</v>
      </c>
      <c r="K232" s="52">
        <v>297519</v>
      </c>
      <c r="L232" s="52">
        <v>41034</v>
      </c>
      <c r="M232" s="52">
        <v>1180</v>
      </c>
      <c r="N232">
        <v>0</v>
      </c>
      <c r="O232">
        <v>0</v>
      </c>
      <c r="P232">
        <v>16.5</v>
      </c>
    </row>
    <row r="233" spans="1:16">
      <c r="A233">
        <v>81014060</v>
      </c>
      <c r="B233" t="s">
        <v>2183</v>
      </c>
      <c r="C233" t="s">
        <v>2344</v>
      </c>
      <c r="D233" t="s">
        <v>2022</v>
      </c>
      <c r="E233">
        <v>2</v>
      </c>
      <c r="G233">
        <v>201403</v>
      </c>
      <c r="H233" t="s">
        <v>2345</v>
      </c>
      <c r="I233" t="s">
        <v>2192</v>
      </c>
      <c r="J233" s="52">
        <v>336011</v>
      </c>
      <c r="K233" s="52">
        <v>269009</v>
      </c>
      <c r="L233" s="52">
        <v>67002</v>
      </c>
      <c r="M233" s="52">
        <v>3604</v>
      </c>
      <c r="N233">
        <v>0</v>
      </c>
      <c r="O233">
        <v>0</v>
      </c>
      <c r="P233">
        <v>19.600000000000001</v>
      </c>
    </row>
    <row r="234" spans="1:16">
      <c r="A234">
        <v>73750424</v>
      </c>
      <c r="B234" t="s">
        <v>2183</v>
      </c>
      <c r="C234" t="s">
        <v>2346</v>
      </c>
      <c r="D234" t="s">
        <v>2022</v>
      </c>
      <c r="E234">
        <v>2</v>
      </c>
      <c r="G234">
        <v>201403</v>
      </c>
      <c r="H234" t="s">
        <v>2111</v>
      </c>
      <c r="I234" t="s">
        <v>2037</v>
      </c>
      <c r="J234" s="52">
        <v>332296</v>
      </c>
      <c r="K234" s="52">
        <v>280593</v>
      </c>
      <c r="L234" s="52">
        <v>51704</v>
      </c>
      <c r="M234" s="52">
        <v>2481</v>
      </c>
      <c r="N234">
        <v>0</v>
      </c>
      <c r="O234">
        <v>0</v>
      </c>
      <c r="P234">
        <v>23</v>
      </c>
    </row>
    <row r="235" spans="1:16">
      <c r="A235">
        <v>54401286</v>
      </c>
      <c r="B235" t="s">
        <v>2183</v>
      </c>
      <c r="C235" t="s">
        <v>2347</v>
      </c>
      <c r="D235" t="s">
        <v>2022</v>
      </c>
      <c r="E235">
        <v>2</v>
      </c>
      <c r="G235">
        <v>201403</v>
      </c>
      <c r="H235" t="s">
        <v>2348</v>
      </c>
      <c r="I235" t="s">
        <v>2020</v>
      </c>
      <c r="J235" s="52">
        <v>328509</v>
      </c>
      <c r="K235" s="52">
        <v>257973</v>
      </c>
      <c r="L235" s="52">
        <v>70536</v>
      </c>
      <c r="M235">
        <v>664</v>
      </c>
      <c r="N235">
        <v>0</v>
      </c>
      <c r="O235">
        <v>0</v>
      </c>
      <c r="P235">
        <v>37.299999999999997</v>
      </c>
    </row>
    <row r="236" spans="1:16">
      <c r="A236">
        <v>81367880</v>
      </c>
      <c r="B236" t="s">
        <v>2183</v>
      </c>
      <c r="C236" t="s">
        <v>2349</v>
      </c>
      <c r="D236" t="s">
        <v>2022</v>
      </c>
      <c r="E236">
        <v>2</v>
      </c>
      <c r="G236">
        <v>201403</v>
      </c>
      <c r="H236" t="s">
        <v>2350</v>
      </c>
      <c r="I236" t="s">
        <v>2192</v>
      </c>
      <c r="J236" s="52">
        <v>328253</v>
      </c>
      <c r="K236" s="52">
        <v>266698</v>
      </c>
      <c r="L236" s="52">
        <v>61555</v>
      </c>
      <c r="M236" s="52">
        <v>3063</v>
      </c>
      <c r="N236">
        <v>0</v>
      </c>
      <c r="O236">
        <v>0</v>
      </c>
      <c r="P236">
        <v>22.8</v>
      </c>
    </row>
    <row r="237" spans="1:16">
      <c r="A237">
        <v>3632872</v>
      </c>
      <c r="B237" t="s">
        <v>2183</v>
      </c>
      <c r="C237" t="s">
        <v>2351</v>
      </c>
      <c r="D237" t="s">
        <v>2022</v>
      </c>
      <c r="E237">
        <v>2</v>
      </c>
      <c r="G237">
        <v>201403</v>
      </c>
      <c r="H237" t="s">
        <v>2352</v>
      </c>
      <c r="I237" t="s">
        <v>2341</v>
      </c>
      <c r="J237" s="52">
        <v>322932</v>
      </c>
      <c r="K237" s="52">
        <v>248447</v>
      </c>
      <c r="L237" s="52">
        <v>74485</v>
      </c>
      <c r="M237" s="52">
        <v>5273</v>
      </c>
      <c r="N237">
        <v>0</v>
      </c>
      <c r="O237">
        <v>0</v>
      </c>
      <c r="P237">
        <v>27.9</v>
      </c>
    </row>
    <row r="238" spans="1:16">
      <c r="A238">
        <v>4388688</v>
      </c>
      <c r="B238" t="s">
        <v>2183</v>
      </c>
      <c r="C238" t="s">
        <v>2353</v>
      </c>
      <c r="D238" t="s">
        <v>2022</v>
      </c>
      <c r="E238">
        <v>2</v>
      </c>
      <c r="G238">
        <v>201403</v>
      </c>
      <c r="H238" t="s">
        <v>2227</v>
      </c>
      <c r="I238" t="s">
        <v>2228</v>
      </c>
      <c r="J238" s="52">
        <v>318769</v>
      </c>
      <c r="K238" s="52">
        <v>203531</v>
      </c>
      <c r="L238" s="52">
        <v>115238</v>
      </c>
      <c r="M238" s="52">
        <v>3877</v>
      </c>
      <c r="N238">
        <v>0</v>
      </c>
      <c r="O238">
        <v>0</v>
      </c>
      <c r="P238">
        <v>62</v>
      </c>
    </row>
    <row r="239" spans="1:16">
      <c r="A239">
        <v>79052122</v>
      </c>
      <c r="B239" t="s">
        <v>2183</v>
      </c>
      <c r="C239" t="s">
        <v>2354</v>
      </c>
      <c r="D239" t="s">
        <v>2022</v>
      </c>
      <c r="E239">
        <v>2</v>
      </c>
      <c r="G239">
        <v>201403</v>
      </c>
      <c r="H239" t="s">
        <v>2355</v>
      </c>
      <c r="I239" t="s">
        <v>2028</v>
      </c>
      <c r="J239" s="52">
        <v>316470</v>
      </c>
      <c r="K239" s="52">
        <v>244794</v>
      </c>
      <c r="L239" s="52">
        <v>71676</v>
      </c>
      <c r="M239" s="52">
        <v>3157</v>
      </c>
      <c r="N239">
        <v>0</v>
      </c>
      <c r="O239">
        <v>0</v>
      </c>
      <c r="P239">
        <v>22.7</v>
      </c>
    </row>
    <row r="240" spans="1:16">
      <c r="A240">
        <v>79457883</v>
      </c>
      <c r="B240" t="s">
        <v>2183</v>
      </c>
      <c r="C240" t="s">
        <v>2356</v>
      </c>
      <c r="D240" t="s">
        <v>2022</v>
      </c>
      <c r="E240">
        <v>2</v>
      </c>
      <c r="G240">
        <v>201403</v>
      </c>
      <c r="H240" t="s">
        <v>2357</v>
      </c>
      <c r="I240" t="s">
        <v>2028</v>
      </c>
      <c r="J240" s="52">
        <v>314628</v>
      </c>
      <c r="K240" s="52">
        <v>268345</v>
      </c>
      <c r="L240" s="52">
        <v>46283</v>
      </c>
      <c r="M240" s="52">
        <v>3973</v>
      </c>
      <c r="N240">
        <v>0</v>
      </c>
      <c r="O240">
        <v>0</v>
      </c>
      <c r="P240">
        <v>19.100000000000001</v>
      </c>
    </row>
    <row r="241" spans="1:16">
      <c r="A241">
        <v>87780284</v>
      </c>
      <c r="B241" t="s">
        <v>2183</v>
      </c>
      <c r="C241" t="s">
        <v>2358</v>
      </c>
      <c r="D241" t="s">
        <v>2022</v>
      </c>
      <c r="E241">
        <v>2</v>
      </c>
      <c r="G241">
        <v>201403</v>
      </c>
      <c r="H241" t="s">
        <v>2359</v>
      </c>
      <c r="I241" t="s">
        <v>2037</v>
      </c>
      <c r="J241" s="52">
        <v>314241</v>
      </c>
      <c r="K241" s="52">
        <v>231964</v>
      </c>
      <c r="L241" s="52">
        <v>82277</v>
      </c>
      <c r="M241" s="52">
        <v>4347</v>
      </c>
      <c r="N241">
        <v>0</v>
      </c>
      <c r="O241">
        <v>0</v>
      </c>
      <c r="P241">
        <v>30</v>
      </c>
    </row>
    <row r="242" spans="1:16">
      <c r="A242">
        <v>78858107</v>
      </c>
      <c r="B242" t="s">
        <v>2183</v>
      </c>
      <c r="C242" t="s">
        <v>2360</v>
      </c>
      <c r="D242" t="s">
        <v>2022</v>
      </c>
      <c r="E242">
        <v>2</v>
      </c>
      <c r="G242">
        <v>201403</v>
      </c>
      <c r="H242" t="s">
        <v>2361</v>
      </c>
      <c r="I242" t="s">
        <v>2192</v>
      </c>
      <c r="J242" s="52">
        <v>312189</v>
      </c>
      <c r="K242" s="52">
        <v>249994</v>
      </c>
      <c r="L242" s="52">
        <v>62195</v>
      </c>
      <c r="M242" s="52">
        <v>3194</v>
      </c>
      <c r="N242">
        <v>0</v>
      </c>
      <c r="O242">
        <v>0</v>
      </c>
      <c r="P242">
        <v>22</v>
      </c>
    </row>
    <row r="243" spans="1:16">
      <c r="A243">
        <v>62673470</v>
      </c>
      <c r="B243" t="s">
        <v>2183</v>
      </c>
      <c r="C243" t="s">
        <v>2362</v>
      </c>
      <c r="D243" t="s">
        <v>2022</v>
      </c>
      <c r="E243">
        <v>2</v>
      </c>
      <c r="G243">
        <v>201403</v>
      </c>
      <c r="H243" t="s">
        <v>2019</v>
      </c>
      <c r="I243" t="s">
        <v>2020</v>
      </c>
      <c r="J243" s="52">
        <v>308707</v>
      </c>
      <c r="K243" s="52">
        <v>114874</v>
      </c>
      <c r="L243" s="52">
        <v>193833</v>
      </c>
      <c r="M243" s="52">
        <v>5791</v>
      </c>
      <c r="N243">
        <v>0</v>
      </c>
      <c r="O243">
        <v>0</v>
      </c>
      <c r="P243">
        <v>39.4</v>
      </c>
    </row>
    <row r="244" spans="1:16">
      <c r="A244">
        <v>3960819</v>
      </c>
      <c r="B244" t="s">
        <v>2183</v>
      </c>
      <c r="C244" t="s">
        <v>2363</v>
      </c>
      <c r="D244" t="s">
        <v>2022</v>
      </c>
      <c r="E244">
        <v>2</v>
      </c>
      <c r="G244">
        <v>201403</v>
      </c>
      <c r="H244" t="s">
        <v>2364</v>
      </c>
      <c r="I244" t="s">
        <v>2028</v>
      </c>
      <c r="J244" s="52">
        <v>307142</v>
      </c>
      <c r="K244" s="52">
        <v>271151</v>
      </c>
      <c r="L244" s="52">
        <v>35991</v>
      </c>
      <c r="M244" s="52">
        <v>-2188</v>
      </c>
      <c r="N244">
        <v>0</v>
      </c>
      <c r="O244">
        <v>0</v>
      </c>
      <c r="P244">
        <v>13.1</v>
      </c>
    </row>
    <row r="245" spans="1:16">
      <c r="A245">
        <v>79086997</v>
      </c>
      <c r="B245" t="s">
        <v>2183</v>
      </c>
      <c r="C245" t="s">
        <v>2365</v>
      </c>
      <c r="D245" t="s">
        <v>2022</v>
      </c>
      <c r="E245">
        <v>2</v>
      </c>
      <c r="G245">
        <v>201403</v>
      </c>
      <c r="H245" t="s">
        <v>2366</v>
      </c>
      <c r="I245" t="s">
        <v>2028</v>
      </c>
      <c r="J245" s="52">
        <v>301675</v>
      </c>
      <c r="K245" s="52">
        <v>260517</v>
      </c>
      <c r="L245" s="52">
        <v>41158</v>
      </c>
      <c r="M245" s="52">
        <v>1092</v>
      </c>
      <c r="N245">
        <v>0</v>
      </c>
      <c r="O245">
        <v>0</v>
      </c>
      <c r="P245">
        <v>14.3</v>
      </c>
    </row>
    <row r="246" spans="1:16">
      <c r="A246">
        <v>82065285</v>
      </c>
      <c r="B246" t="s">
        <v>2183</v>
      </c>
      <c r="C246" t="s">
        <v>2367</v>
      </c>
      <c r="D246" t="s">
        <v>2022</v>
      </c>
      <c r="E246">
        <v>2</v>
      </c>
      <c r="G246">
        <v>201403</v>
      </c>
      <c r="H246" t="s">
        <v>2368</v>
      </c>
      <c r="I246" t="s">
        <v>2028</v>
      </c>
      <c r="J246" s="52">
        <v>301525</v>
      </c>
      <c r="K246" s="52">
        <v>250775</v>
      </c>
      <c r="L246" s="52">
        <v>50749</v>
      </c>
      <c r="M246" s="52">
        <v>2837</v>
      </c>
      <c r="N246">
        <v>0</v>
      </c>
      <c r="O246">
        <v>0</v>
      </c>
      <c r="P246">
        <v>18.2</v>
      </c>
    </row>
    <row r="247" spans="1:16">
      <c r="A247">
        <v>87781530</v>
      </c>
      <c r="B247" t="s">
        <v>2183</v>
      </c>
      <c r="C247" t="s">
        <v>2369</v>
      </c>
      <c r="D247" t="s">
        <v>2022</v>
      </c>
      <c r="E247">
        <v>2</v>
      </c>
      <c r="G247">
        <v>201403</v>
      </c>
      <c r="H247" t="s">
        <v>2370</v>
      </c>
      <c r="I247" t="s">
        <v>2037</v>
      </c>
      <c r="J247" s="52">
        <v>301170</v>
      </c>
      <c r="K247" s="52">
        <v>257238</v>
      </c>
      <c r="L247" s="52">
        <v>43932</v>
      </c>
      <c r="M247" s="52">
        <v>2219</v>
      </c>
      <c r="N247">
        <v>0</v>
      </c>
      <c r="O247">
        <v>0</v>
      </c>
      <c r="P247">
        <v>15.4</v>
      </c>
    </row>
    <row r="248" spans="1:16">
      <c r="A248">
        <v>33370115</v>
      </c>
      <c r="B248" t="s">
        <v>2183</v>
      </c>
      <c r="C248" t="s">
        <v>2371</v>
      </c>
      <c r="D248" t="s">
        <v>2022</v>
      </c>
      <c r="E248">
        <v>2</v>
      </c>
      <c r="G248">
        <v>201403</v>
      </c>
      <c r="H248" t="s">
        <v>2031</v>
      </c>
      <c r="I248" t="s">
        <v>2032</v>
      </c>
      <c r="J248" s="52">
        <v>298841</v>
      </c>
      <c r="K248" s="52">
        <v>251563</v>
      </c>
      <c r="L248" s="52">
        <v>47278</v>
      </c>
      <c r="M248">
        <v>625</v>
      </c>
      <c r="N248">
        <v>0</v>
      </c>
      <c r="O248">
        <v>0</v>
      </c>
      <c r="P248">
        <v>29.7</v>
      </c>
    </row>
    <row r="249" spans="1:16">
      <c r="A249">
        <v>73443863</v>
      </c>
      <c r="B249" t="s">
        <v>2183</v>
      </c>
      <c r="C249" t="s">
        <v>2372</v>
      </c>
      <c r="D249" t="s">
        <v>2022</v>
      </c>
      <c r="E249">
        <v>2</v>
      </c>
      <c r="G249">
        <v>201403</v>
      </c>
      <c r="H249" t="s">
        <v>2200</v>
      </c>
      <c r="I249" t="s">
        <v>2192</v>
      </c>
      <c r="J249" s="52">
        <v>297838</v>
      </c>
      <c r="K249" s="52">
        <v>258071</v>
      </c>
      <c r="L249" s="52">
        <v>39767</v>
      </c>
      <c r="M249" s="52">
        <v>1545</v>
      </c>
      <c r="N249">
        <v>0</v>
      </c>
      <c r="O249">
        <v>0</v>
      </c>
      <c r="P249">
        <v>20.6</v>
      </c>
    </row>
    <row r="250" spans="1:16">
      <c r="A250">
        <v>3502131</v>
      </c>
      <c r="B250" t="s">
        <v>2183</v>
      </c>
      <c r="C250" t="s">
        <v>2373</v>
      </c>
      <c r="D250" t="s">
        <v>2022</v>
      </c>
      <c r="E250">
        <v>2</v>
      </c>
      <c r="G250">
        <v>201403</v>
      </c>
      <c r="H250" t="s">
        <v>2374</v>
      </c>
      <c r="I250" t="s">
        <v>2341</v>
      </c>
      <c r="J250" s="52">
        <v>297709</v>
      </c>
      <c r="K250" s="52">
        <v>278237</v>
      </c>
      <c r="L250" s="52">
        <v>19472</v>
      </c>
      <c r="M250">
        <v>-94</v>
      </c>
      <c r="N250">
        <v>0</v>
      </c>
      <c r="O250">
        <v>0</v>
      </c>
      <c r="P250">
        <v>23.5</v>
      </c>
    </row>
    <row r="251" spans="1:16">
      <c r="A251">
        <v>1039011</v>
      </c>
      <c r="B251" t="s">
        <v>2183</v>
      </c>
      <c r="C251" t="s">
        <v>2375</v>
      </c>
      <c r="D251" t="s">
        <v>2022</v>
      </c>
      <c r="E251">
        <v>2</v>
      </c>
      <c r="G251">
        <v>201403</v>
      </c>
      <c r="H251" t="s">
        <v>2217</v>
      </c>
      <c r="I251" t="s">
        <v>2192</v>
      </c>
      <c r="J251" s="52">
        <v>295543</v>
      </c>
      <c r="K251" s="52">
        <v>253311</v>
      </c>
      <c r="L251" s="52">
        <v>42233</v>
      </c>
      <c r="M251" s="52">
        <v>2846</v>
      </c>
      <c r="N251">
        <v>0</v>
      </c>
      <c r="O251">
        <v>0</v>
      </c>
      <c r="P251">
        <v>19.8</v>
      </c>
    </row>
    <row r="252" spans="1:16">
      <c r="A252">
        <v>81192106</v>
      </c>
      <c r="B252" t="s">
        <v>2183</v>
      </c>
      <c r="C252" t="s">
        <v>2376</v>
      </c>
      <c r="D252" t="s">
        <v>2022</v>
      </c>
      <c r="E252">
        <v>2</v>
      </c>
      <c r="G252">
        <v>201403</v>
      </c>
      <c r="H252" t="s">
        <v>2377</v>
      </c>
      <c r="I252" t="s">
        <v>2028</v>
      </c>
      <c r="J252" s="52">
        <v>293725</v>
      </c>
      <c r="K252" s="52">
        <v>241357</v>
      </c>
      <c r="L252" s="52">
        <v>52368</v>
      </c>
      <c r="M252" s="52">
        <v>2100</v>
      </c>
      <c r="N252">
        <v>0</v>
      </c>
      <c r="O252">
        <v>0</v>
      </c>
      <c r="P252">
        <v>21</v>
      </c>
    </row>
    <row r="253" spans="1:16">
      <c r="A253">
        <v>88099247</v>
      </c>
      <c r="B253" t="s">
        <v>2183</v>
      </c>
      <c r="C253" t="s">
        <v>2378</v>
      </c>
      <c r="D253" t="s">
        <v>2022</v>
      </c>
      <c r="E253">
        <v>2</v>
      </c>
      <c r="G253">
        <v>201403</v>
      </c>
      <c r="H253" t="s">
        <v>2379</v>
      </c>
      <c r="I253" t="s">
        <v>2037</v>
      </c>
      <c r="J253" s="52">
        <v>279553</v>
      </c>
      <c r="K253" s="52">
        <v>225149</v>
      </c>
      <c r="L253" s="52">
        <v>54404</v>
      </c>
      <c r="M253" s="52">
        <v>3099</v>
      </c>
      <c r="N253">
        <v>0</v>
      </c>
      <c r="O253">
        <v>0</v>
      </c>
      <c r="P253">
        <v>19.3</v>
      </c>
    </row>
    <row r="254" spans="1:16">
      <c r="A254">
        <v>41180092</v>
      </c>
      <c r="B254" t="s">
        <v>2183</v>
      </c>
      <c r="C254" t="s">
        <v>2380</v>
      </c>
      <c r="D254" t="s">
        <v>2022</v>
      </c>
      <c r="E254">
        <v>2</v>
      </c>
      <c r="G254">
        <v>201403</v>
      </c>
      <c r="H254" t="s">
        <v>2381</v>
      </c>
      <c r="I254" t="s">
        <v>2382</v>
      </c>
      <c r="J254" s="52">
        <v>276346</v>
      </c>
      <c r="K254" s="52">
        <v>172443</v>
      </c>
      <c r="L254" s="52">
        <v>103903</v>
      </c>
      <c r="M254" s="52">
        <v>4229</v>
      </c>
      <c r="N254">
        <v>0</v>
      </c>
      <c r="O254">
        <v>0</v>
      </c>
      <c r="P254">
        <v>55.7</v>
      </c>
    </row>
    <row r="255" spans="1:16">
      <c r="A255">
        <v>75847</v>
      </c>
      <c r="B255" t="s">
        <v>2183</v>
      </c>
      <c r="C255" t="s">
        <v>2383</v>
      </c>
      <c r="D255" t="s">
        <v>2022</v>
      </c>
      <c r="E255">
        <v>2</v>
      </c>
      <c r="G255">
        <v>201403</v>
      </c>
      <c r="H255" t="s">
        <v>2384</v>
      </c>
      <c r="I255" t="s">
        <v>2192</v>
      </c>
      <c r="J255" s="52">
        <v>275219</v>
      </c>
      <c r="K255" s="52">
        <v>225412</v>
      </c>
      <c r="L255" s="52">
        <v>49807</v>
      </c>
      <c r="M255" s="52">
        <v>2914</v>
      </c>
      <c r="N255">
        <v>0</v>
      </c>
      <c r="O255">
        <v>0</v>
      </c>
      <c r="P255">
        <v>24.1</v>
      </c>
    </row>
    <row r="256" spans="1:16">
      <c r="A256">
        <v>259231</v>
      </c>
      <c r="B256" t="s">
        <v>2183</v>
      </c>
      <c r="C256" t="s">
        <v>2385</v>
      </c>
      <c r="D256" t="s">
        <v>2022</v>
      </c>
      <c r="E256">
        <v>2</v>
      </c>
      <c r="G256">
        <v>201403</v>
      </c>
      <c r="H256" t="s">
        <v>2386</v>
      </c>
      <c r="I256" t="s">
        <v>2020</v>
      </c>
      <c r="J256" s="52">
        <v>269767</v>
      </c>
      <c r="K256" s="52">
        <v>213902</v>
      </c>
      <c r="L256" s="52">
        <v>55865</v>
      </c>
      <c r="M256" s="52">
        <v>4024</v>
      </c>
      <c r="N256">
        <v>0</v>
      </c>
      <c r="O256">
        <v>0</v>
      </c>
      <c r="P256">
        <v>26.7</v>
      </c>
    </row>
    <row r="257" spans="1:16">
      <c r="A257">
        <v>79063574</v>
      </c>
      <c r="B257" t="s">
        <v>2183</v>
      </c>
      <c r="C257" t="s">
        <v>2387</v>
      </c>
      <c r="D257" t="s">
        <v>2022</v>
      </c>
      <c r="E257">
        <v>2</v>
      </c>
      <c r="G257">
        <v>201403</v>
      </c>
      <c r="H257" t="s">
        <v>2388</v>
      </c>
      <c r="I257" t="s">
        <v>2028</v>
      </c>
      <c r="J257" s="52">
        <v>261209</v>
      </c>
      <c r="K257" s="52">
        <v>226300</v>
      </c>
      <c r="L257" s="52">
        <v>34908</v>
      </c>
      <c r="M257" s="52">
        <v>2034</v>
      </c>
      <c r="N257">
        <v>0</v>
      </c>
      <c r="O257">
        <v>0</v>
      </c>
      <c r="P257">
        <v>18.5</v>
      </c>
    </row>
    <row r="258" spans="1:16">
      <c r="A258">
        <v>85291086</v>
      </c>
      <c r="B258" t="s">
        <v>2183</v>
      </c>
      <c r="C258" t="s">
        <v>2389</v>
      </c>
      <c r="D258" t="s">
        <v>2022</v>
      </c>
      <c r="E258">
        <v>2</v>
      </c>
      <c r="G258">
        <v>201403</v>
      </c>
      <c r="H258" t="s">
        <v>2390</v>
      </c>
      <c r="I258" t="s">
        <v>2192</v>
      </c>
      <c r="J258" s="52">
        <v>257764</v>
      </c>
      <c r="K258" s="52">
        <v>212122</v>
      </c>
      <c r="L258" s="52">
        <v>45642</v>
      </c>
      <c r="M258" s="52">
        <v>2065</v>
      </c>
      <c r="N258">
        <v>0</v>
      </c>
      <c r="O258">
        <v>0</v>
      </c>
      <c r="P258">
        <v>23.1</v>
      </c>
    </row>
    <row r="259" spans="1:16">
      <c r="A259">
        <v>3566655</v>
      </c>
      <c r="B259" t="s">
        <v>2183</v>
      </c>
      <c r="C259" t="s">
        <v>2391</v>
      </c>
      <c r="D259" t="s">
        <v>2022</v>
      </c>
      <c r="E259">
        <v>2</v>
      </c>
      <c r="G259">
        <v>201403</v>
      </c>
      <c r="H259" t="s">
        <v>2392</v>
      </c>
      <c r="I259" t="s">
        <v>2238</v>
      </c>
      <c r="J259" s="52">
        <v>256552</v>
      </c>
      <c r="K259" s="52">
        <v>211371</v>
      </c>
      <c r="L259" s="52">
        <v>45181</v>
      </c>
      <c r="M259" s="52">
        <v>2888</v>
      </c>
      <c r="N259">
        <v>0</v>
      </c>
      <c r="O259">
        <v>0</v>
      </c>
      <c r="P259">
        <v>19.5</v>
      </c>
    </row>
    <row r="260" spans="1:16">
      <c r="A260">
        <v>87900411</v>
      </c>
      <c r="B260" t="s">
        <v>2183</v>
      </c>
      <c r="C260" t="s">
        <v>2393</v>
      </c>
      <c r="D260" t="s">
        <v>2022</v>
      </c>
      <c r="E260">
        <v>2</v>
      </c>
      <c r="G260">
        <v>201403</v>
      </c>
      <c r="H260" t="s">
        <v>2394</v>
      </c>
      <c r="I260" t="s">
        <v>2037</v>
      </c>
      <c r="J260" s="52">
        <v>251705</v>
      </c>
      <c r="K260" s="52">
        <v>193866</v>
      </c>
      <c r="L260" s="52">
        <v>57839</v>
      </c>
      <c r="M260" s="52">
        <v>3523</v>
      </c>
      <c r="N260">
        <v>0</v>
      </c>
      <c r="O260">
        <v>0</v>
      </c>
      <c r="P260">
        <v>21.2</v>
      </c>
    </row>
    <row r="261" spans="1:16">
      <c r="A261">
        <v>25798596</v>
      </c>
      <c r="B261" t="s">
        <v>2183</v>
      </c>
      <c r="C261" t="s">
        <v>2395</v>
      </c>
      <c r="D261" t="s">
        <v>2022</v>
      </c>
      <c r="E261">
        <v>2</v>
      </c>
      <c r="G261">
        <v>201403</v>
      </c>
      <c r="H261" t="s">
        <v>2396</v>
      </c>
      <c r="I261" t="s">
        <v>2059</v>
      </c>
      <c r="J261" s="52">
        <v>250249</v>
      </c>
      <c r="K261" s="52">
        <v>206843</v>
      </c>
      <c r="L261" s="52">
        <v>43406</v>
      </c>
      <c r="M261" s="52">
        <v>2620</v>
      </c>
      <c r="N261">
        <v>0</v>
      </c>
      <c r="O261">
        <v>0</v>
      </c>
      <c r="P261">
        <v>20.5</v>
      </c>
    </row>
    <row r="262" spans="1:16">
      <c r="A262">
        <v>87510475</v>
      </c>
      <c r="B262" t="s">
        <v>2183</v>
      </c>
      <c r="C262" t="s">
        <v>2397</v>
      </c>
      <c r="D262" t="s">
        <v>2022</v>
      </c>
      <c r="E262">
        <v>2</v>
      </c>
      <c r="G262">
        <v>201403</v>
      </c>
      <c r="H262" t="s">
        <v>2398</v>
      </c>
      <c r="I262" t="s">
        <v>2037</v>
      </c>
      <c r="J262" s="52">
        <v>247773</v>
      </c>
      <c r="K262" s="52">
        <v>193302</v>
      </c>
      <c r="L262" s="52">
        <v>54471</v>
      </c>
      <c r="M262" s="52">
        <v>2078</v>
      </c>
      <c r="N262">
        <v>0</v>
      </c>
      <c r="O262">
        <v>0</v>
      </c>
      <c r="P262">
        <v>19.5</v>
      </c>
    </row>
    <row r="263" spans="1:16">
      <c r="A263">
        <v>73647935</v>
      </c>
      <c r="B263" t="s">
        <v>2183</v>
      </c>
      <c r="C263" t="s">
        <v>2399</v>
      </c>
      <c r="D263" t="s">
        <v>2022</v>
      </c>
      <c r="E263">
        <v>2</v>
      </c>
      <c r="G263">
        <v>201403</v>
      </c>
      <c r="H263" t="s">
        <v>2247</v>
      </c>
      <c r="I263" t="s">
        <v>2238</v>
      </c>
      <c r="J263" s="52">
        <v>242523</v>
      </c>
      <c r="K263" s="52">
        <v>177559</v>
      </c>
      <c r="L263" s="52">
        <v>64964</v>
      </c>
      <c r="M263" s="52">
        <v>1865</v>
      </c>
      <c r="N263">
        <v>0</v>
      </c>
      <c r="O263">
        <v>0</v>
      </c>
      <c r="P263">
        <v>55.8</v>
      </c>
    </row>
    <row r="264" spans="1:16">
      <c r="A264">
        <v>76059997</v>
      </c>
      <c r="B264" t="s">
        <v>2183</v>
      </c>
      <c r="C264" t="s">
        <v>2400</v>
      </c>
      <c r="D264" t="s">
        <v>2022</v>
      </c>
      <c r="E264">
        <v>2</v>
      </c>
      <c r="G264">
        <v>201403</v>
      </c>
      <c r="H264" t="s">
        <v>2401</v>
      </c>
      <c r="I264" t="s">
        <v>2028</v>
      </c>
      <c r="J264" s="52">
        <v>239781</v>
      </c>
      <c r="K264" s="52">
        <v>192169</v>
      </c>
      <c r="L264" s="52">
        <v>47612</v>
      </c>
      <c r="M264" s="52">
        <v>1857</v>
      </c>
      <c r="N264">
        <v>0</v>
      </c>
      <c r="O264">
        <v>0</v>
      </c>
      <c r="P264">
        <v>19.3</v>
      </c>
    </row>
    <row r="265" spans="1:16">
      <c r="A265">
        <v>81016131</v>
      </c>
      <c r="B265" t="s">
        <v>2183</v>
      </c>
      <c r="C265" t="s">
        <v>2402</v>
      </c>
      <c r="D265" t="s">
        <v>2022</v>
      </c>
      <c r="E265">
        <v>2</v>
      </c>
      <c r="G265">
        <v>201403</v>
      </c>
      <c r="H265" t="s">
        <v>2403</v>
      </c>
      <c r="I265" t="s">
        <v>2192</v>
      </c>
      <c r="J265" s="52">
        <v>238845</v>
      </c>
      <c r="K265" s="52">
        <v>196642</v>
      </c>
      <c r="L265" s="52">
        <v>42203</v>
      </c>
      <c r="M265" s="52">
        <v>1743</v>
      </c>
      <c r="N265">
        <v>0</v>
      </c>
      <c r="O265">
        <v>0</v>
      </c>
      <c r="P265">
        <v>23.2</v>
      </c>
    </row>
    <row r="266" spans="1:16">
      <c r="A266">
        <v>95213211</v>
      </c>
      <c r="B266" t="s">
        <v>2183</v>
      </c>
      <c r="C266" t="s">
        <v>2404</v>
      </c>
      <c r="D266" t="s">
        <v>2022</v>
      </c>
      <c r="E266">
        <v>2</v>
      </c>
      <c r="G266">
        <v>201403</v>
      </c>
      <c r="H266" t="s">
        <v>2405</v>
      </c>
      <c r="I266" t="s">
        <v>2037</v>
      </c>
      <c r="J266" s="52">
        <v>235040</v>
      </c>
      <c r="K266" s="52">
        <v>206664</v>
      </c>
      <c r="L266" s="52">
        <v>28376</v>
      </c>
      <c r="M266">
        <v>991</v>
      </c>
      <c r="N266">
        <v>0</v>
      </c>
      <c r="O266">
        <v>0</v>
      </c>
      <c r="P266">
        <v>13.3</v>
      </c>
    </row>
    <row r="267" spans="1:16">
      <c r="A267">
        <v>87779625</v>
      </c>
      <c r="B267" t="s">
        <v>2183</v>
      </c>
      <c r="C267" t="s">
        <v>2406</v>
      </c>
      <c r="D267" t="s">
        <v>2022</v>
      </c>
      <c r="E267">
        <v>2</v>
      </c>
      <c r="G267">
        <v>201403</v>
      </c>
      <c r="H267" t="s">
        <v>2407</v>
      </c>
      <c r="I267" t="s">
        <v>2037</v>
      </c>
      <c r="J267" s="52">
        <v>234880</v>
      </c>
      <c r="K267" s="52">
        <v>188068</v>
      </c>
      <c r="L267" s="52">
        <v>46813</v>
      </c>
      <c r="M267" s="52">
        <v>2604</v>
      </c>
      <c r="N267">
        <v>0</v>
      </c>
      <c r="O267">
        <v>0</v>
      </c>
      <c r="P267">
        <v>19.2</v>
      </c>
    </row>
    <row r="268" spans="1:16">
      <c r="A268">
        <v>3055269</v>
      </c>
      <c r="B268" t="s">
        <v>2183</v>
      </c>
      <c r="C268" t="s">
        <v>2408</v>
      </c>
      <c r="D268" t="s">
        <v>2022</v>
      </c>
      <c r="E268">
        <v>2</v>
      </c>
      <c r="G268">
        <v>201403</v>
      </c>
      <c r="H268" t="s">
        <v>2409</v>
      </c>
      <c r="I268" t="s">
        <v>2020</v>
      </c>
      <c r="J268" s="52">
        <v>232121</v>
      </c>
      <c r="K268" s="52">
        <v>200737</v>
      </c>
      <c r="L268" s="52">
        <v>31384</v>
      </c>
      <c r="M268" s="52">
        <v>2156</v>
      </c>
      <c r="N268">
        <v>0</v>
      </c>
      <c r="O268">
        <v>0</v>
      </c>
      <c r="P268">
        <v>15.9</v>
      </c>
    </row>
    <row r="269" spans="1:16">
      <c r="A269">
        <v>88530142</v>
      </c>
      <c r="B269" t="s">
        <v>2183</v>
      </c>
      <c r="C269" t="s">
        <v>2410</v>
      </c>
      <c r="D269" t="s">
        <v>2022</v>
      </c>
      <c r="E269">
        <v>2</v>
      </c>
      <c r="G269">
        <v>201403</v>
      </c>
      <c r="H269" t="s">
        <v>2411</v>
      </c>
      <c r="I269" t="s">
        <v>2037</v>
      </c>
      <c r="J269" s="52">
        <v>230761</v>
      </c>
      <c r="K269" s="52">
        <v>190994</v>
      </c>
      <c r="L269" s="52">
        <v>39767</v>
      </c>
      <c r="M269" s="52">
        <v>1592</v>
      </c>
      <c r="N269">
        <v>0</v>
      </c>
      <c r="O269">
        <v>0</v>
      </c>
      <c r="P269">
        <v>19.399999999999999</v>
      </c>
    </row>
    <row r="270" spans="1:16">
      <c r="A270">
        <v>33022690</v>
      </c>
      <c r="B270" t="s">
        <v>2183</v>
      </c>
      <c r="C270" t="s">
        <v>2412</v>
      </c>
      <c r="D270" t="s">
        <v>2022</v>
      </c>
      <c r="E270">
        <v>2</v>
      </c>
      <c r="G270">
        <v>201403</v>
      </c>
      <c r="H270" t="s">
        <v>2413</v>
      </c>
      <c r="I270" t="s">
        <v>2197</v>
      </c>
      <c r="J270" s="52">
        <v>229548</v>
      </c>
      <c r="K270" s="52">
        <v>188261</v>
      </c>
      <c r="L270" s="52">
        <v>41287</v>
      </c>
      <c r="M270" s="52">
        <v>2147</v>
      </c>
      <c r="N270">
        <v>0</v>
      </c>
      <c r="O270">
        <v>0</v>
      </c>
      <c r="P270">
        <v>18.5</v>
      </c>
    </row>
    <row r="271" spans="1:16">
      <c r="A271">
        <v>81054686</v>
      </c>
      <c r="B271" t="s">
        <v>2183</v>
      </c>
      <c r="C271" t="s">
        <v>2414</v>
      </c>
      <c r="D271" t="s">
        <v>2022</v>
      </c>
      <c r="E271">
        <v>2</v>
      </c>
      <c r="G271">
        <v>201403</v>
      </c>
      <c r="H271" t="s">
        <v>2415</v>
      </c>
      <c r="I271" t="s">
        <v>2028</v>
      </c>
      <c r="J271" s="52">
        <v>224858</v>
      </c>
      <c r="K271" s="52">
        <v>200060</v>
      </c>
      <c r="L271" s="52">
        <v>24798</v>
      </c>
      <c r="M271">
        <v>989</v>
      </c>
      <c r="N271">
        <v>0</v>
      </c>
      <c r="O271">
        <v>0</v>
      </c>
      <c r="P271">
        <v>15.4</v>
      </c>
    </row>
    <row r="272" spans="1:16">
      <c r="A272">
        <v>26563270</v>
      </c>
      <c r="B272" t="s">
        <v>2183</v>
      </c>
      <c r="C272" t="s">
        <v>2416</v>
      </c>
      <c r="D272" t="s">
        <v>2022</v>
      </c>
      <c r="E272">
        <v>2</v>
      </c>
      <c r="G272">
        <v>201403</v>
      </c>
      <c r="H272" t="s">
        <v>2417</v>
      </c>
      <c r="I272" t="s">
        <v>2197</v>
      </c>
      <c r="J272" s="52">
        <v>224587</v>
      </c>
      <c r="K272" s="52">
        <v>171585</v>
      </c>
      <c r="L272" s="52">
        <v>53002</v>
      </c>
      <c r="M272">
        <v>16</v>
      </c>
      <c r="N272">
        <v>0</v>
      </c>
      <c r="O272">
        <v>0</v>
      </c>
      <c r="P272">
        <v>25.6</v>
      </c>
    </row>
    <row r="273" spans="1:16">
      <c r="A273">
        <v>5888589</v>
      </c>
      <c r="B273" t="s">
        <v>2183</v>
      </c>
      <c r="C273" t="s">
        <v>2418</v>
      </c>
      <c r="D273" t="s">
        <v>2022</v>
      </c>
      <c r="E273">
        <v>2</v>
      </c>
      <c r="G273">
        <v>201403</v>
      </c>
      <c r="H273" t="s">
        <v>2027</v>
      </c>
      <c r="I273" t="s">
        <v>2028</v>
      </c>
      <c r="J273" s="52">
        <v>223296</v>
      </c>
      <c r="K273" s="52">
        <v>198472</v>
      </c>
      <c r="L273" s="52">
        <v>24824</v>
      </c>
      <c r="M273" s="52">
        <v>1367</v>
      </c>
      <c r="N273">
        <v>0</v>
      </c>
      <c r="O273">
        <v>0</v>
      </c>
      <c r="P273">
        <v>13.7</v>
      </c>
    </row>
    <row r="274" spans="1:16">
      <c r="A274">
        <v>41697103</v>
      </c>
      <c r="B274" t="s">
        <v>2183</v>
      </c>
      <c r="C274" t="s">
        <v>2419</v>
      </c>
      <c r="D274" t="s">
        <v>2022</v>
      </c>
      <c r="E274">
        <v>2</v>
      </c>
      <c r="G274">
        <v>201403</v>
      </c>
      <c r="H274" t="s">
        <v>2420</v>
      </c>
      <c r="I274" t="s">
        <v>2059</v>
      </c>
      <c r="J274" s="52">
        <v>218113</v>
      </c>
      <c r="K274" s="52">
        <v>176478</v>
      </c>
      <c r="L274" s="52">
        <v>41635</v>
      </c>
      <c r="M274" s="52">
        <v>1905</v>
      </c>
      <c r="N274">
        <v>0</v>
      </c>
      <c r="O274">
        <v>0</v>
      </c>
      <c r="P274">
        <v>26.4</v>
      </c>
    </row>
    <row r="275" spans="1:16">
      <c r="A275">
        <v>46642294</v>
      </c>
      <c r="B275" t="s">
        <v>2183</v>
      </c>
      <c r="C275" t="s">
        <v>2421</v>
      </c>
      <c r="D275" t="s">
        <v>2022</v>
      </c>
      <c r="E275">
        <v>2</v>
      </c>
      <c r="G275">
        <v>201403</v>
      </c>
      <c r="H275" t="s">
        <v>2422</v>
      </c>
      <c r="I275" t="s">
        <v>2020</v>
      </c>
      <c r="J275" s="52">
        <v>217094</v>
      </c>
      <c r="K275" s="52">
        <v>26084</v>
      </c>
      <c r="L275" s="52">
        <v>191011</v>
      </c>
      <c r="M275" s="52">
        <v>7483</v>
      </c>
      <c r="N275">
        <v>0</v>
      </c>
      <c r="O275">
        <v>0</v>
      </c>
      <c r="P275">
        <v>110.4</v>
      </c>
    </row>
    <row r="276" spans="1:16">
      <c r="A276">
        <v>86774775</v>
      </c>
      <c r="B276" t="s">
        <v>2183</v>
      </c>
      <c r="C276" t="s">
        <v>2423</v>
      </c>
      <c r="D276" t="s">
        <v>2022</v>
      </c>
      <c r="E276">
        <v>2</v>
      </c>
      <c r="G276">
        <v>201403</v>
      </c>
      <c r="H276" t="s">
        <v>2031</v>
      </c>
      <c r="I276" t="s">
        <v>2032</v>
      </c>
      <c r="J276" s="52">
        <v>216754</v>
      </c>
      <c r="K276" s="52">
        <v>193959</v>
      </c>
      <c r="L276" s="52">
        <v>22795</v>
      </c>
      <c r="M276">
        <v>0</v>
      </c>
      <c r="N276">
        <v>0</v>
      </c>
      <c r="O276">
        <v>0</v>
      </c>
      <c r="P276">
        <v>28.7</v>
      </c>
    </row>
    <row r="277" spans="1:16">
      <c r="A277">
        <v>3358914</v>
      </c>
      <c r="B277" t="s">
        <v>2183</v>
      </c>
      <c r="C277" t="s">
        <v>2424</v>
      </c>
      <c r="D277" t="s">
        <v>2022</v>
      </c>
      <c r="E277">
        <v>2</v>
      </c>
      <c r="G277">
        <v>201403</v>
      </c>
      <c r="H277" t="s">
        <v>2300</v>
      </c>
      <c r="I277" t="s">
        <v>2055</v>
      </c>
      <c r="J277" s="52">
        <v>212993</v>
      </c>
      <c r="K277" s="52">
        <v>172817</v>
      </c>
      <c r="L277" s="52">
        <v>40176</v>
      </c>
      <c r="M277" s="52">
        <v>2051</v>
      </c>
      <c r="N277">
        <v>0</v>
      </c>
      <c r="O277">
        <v>0</v>
      </c>
      <c r="P277">
        <v>21.6</v>
      </c>
    </row>
    <row r="278" spans="1:16">
      <c r="A278">
        <v>78907607</v>
      </c>
      <c r="B278" t="s">
        <v>2183</v>
      </c>
      <c r="C278" t="s">
        <v>2425</v>
      </c>
      <c r="D278" t="s">
        <v>2022</v>
      </c>
      <c r="E278">
        <v>2</v>
      </c>
      <c r="G278">
        <v>201403</v>
      </c>
      <c r="H278" t="s">
        <v>2426</v>
      </c>
      <c r="I278" t="s">
        <v>2028</v>
      </c>
      <c r="J278" s="52">
        <v>212819</v>
      </c>
      <c r="K278" s="52">
        <v>176986</v>
      </c>
      <c r="L278" s="52">
        <v>35833</v>
      </c>
      <c r="M278" s="52">
        <v>2579</v>
      </c>
      <c r="N278">
        <v>0</v>
      </c>
      <c r="O278">
        <v>0</v>
      </c>
      <c r="P278">
        <v>17.100000000000001</v>
      </c>
    </row>
    <row r="279" spans="1:16">
      <c r="A279">
        <v>87784088</v>
      </c>
      <c r="B279" t="s">
        <v>2183</v>
      </c>
      <c r="C279" t="s">
        <v>2427</v>
      </c>
      <c r="D279" t="s">
        <v>2022</v>
      </c>
      <c r="E279">
        <v>2</v>
      </c>
      <c r="G279">
        <v>201403</v>
      </c>
      <c r="H279" t="s">
        <v>2428</v>
      </c>
      <c r="I279" t="s">
        <v>2037</v>
      </c>
      <c r="J279" s="52">
        <v>211922</v>
      </c>
      <c r="K279" s="52">
        <v>168047</v>
      </c>
      <c r="L279" s="52">
        <v>43874</v>
      </c>
      <c r="M279" s="52">
        <v>2883</v>
      </c>
      <c r="N279">
        <v>0</v>
      </c>
      <c r="O279">
        <v>0</v>
      </c>
      <c r="P279">
        <v>17.899999999999999</v>
      </c>
    </row>
    <row r="280" spans="1:16">
      <c r="A280">
        <v>4694278</v>
      </c>
      <c r="B280" t="s">
        <v>2183</v>
      </c>
      <c r="C280" t="s">
        <v>2429</v>
      </c>
      <c r="D280" t="s">
        <v>2022</v>
      </c>
      <c r="E280">
        <v>2</v>
      </c>
      <c r="G280">
        <v>201403</v>
      </c>
      <c r="H280" t="s">
        <v>2031</v>
      </c>
      <c r="I280" t="s">
        <v>2032</v>
      </c>
      <c r="J280" s="52">
        <v>210075</v>
      </c>
      <c r="K280" s="52">
        <v>188985</v>
      </c>
      <c r="L280" s="52">
        <v>21091</v>
      </c>
      <c r="M280">
        <v>-835</v>
      </c>
      <c r="N280">
        <v>0</v>
      </c>
      <c r="O280">
        <v>0</v>
      </c>
      <c r="P280">
        <v>26.8</v>
      </c>
    </row>
    <row r="281" spans="1:16">
      <c r="A281">
        <v>24654881</v>
      </c>
      <c r="B281" t="s">
        <v>2183</v>
      </c>
      <c r="C281" t="s">
        <v>2430</v>
      </c>
      <c r="D281" t="s">
        <v>2022</v>
      </c>
      <c r="E281">
        <v>2</v>
      </c>
      <c r="G281">
        <v>201403</v>
      </c>
      <c r="H281" t="s">
        <v>2247</v>
      </c>
      <c r="I281" t="s">
        <v>2238</v>
      </c>
      <c r="J281" s="52">
        <v>208585</v>
      </c>
      <c r="K281" s="52">
        <v>155004</v>
      </c>
      <c r="L281" s="52">
        <v>53581</v>
      </c>
      <c r="M281" s="52">
        <v>3376</v>
      </c>
      <c r="N281">
        <v>0</v>
      </c>
      <c r="O281">
        <v>0</v>
      </c>
      <c r="P281">
        <v>33.5</v>
      </c>
    </row>
    <row r="282" spans="1:16">
      <c r="A282">
        <v>692214</v>
      </c>
      <c r="B282" t="s">
        <v>2183</v>
      </c>
      <c r="C282" t="s">
        <v>2431</v>
      </c>
      <c r="D282" t="s">
        <v>2022</v>
      </c>
      <c r="E282">
        <v>2</v>
      </c>
      <c r="G282">
        <v>201403</v>
      </c>
      <c r="H282" t="s">
        <v>2016</v>
      </c>
      <c r="I282" t="s">
        <v>2017</v>
      </c>
      <c r="J282" s="52">
        <v>206805</v>
      </c>
      <c r="K282" s="52">
        <v>138485</v>
      </c>
      <c r="L282" s="52">
        <v>68320</v>
      </c>
      <c r="M282" s="52">
        <v>2156</v>
      </c>
      <c r="N282">
        <v>0</v>
      </c>
      <c r="O282">
        <v>0</v>
      </c>
      <c r="P282">
        <v>64</v>
      </c>
    </row>
    <row r="283" spans="1:16">
      <c r="A283">
        <v>1736243</v>
      </c>
      <c r="B283" t="s">
        <v>2183</v>
      </c>
      <c r="C283" t="s">
        <v>2432</v>
      </c>
      <c r="D283" t="s">
        <v>2022</v>
      </c>
      <c r="E283">
        <v>2</v>
      </c>
      <c r="G283">
        <v>201403</v>
      </c>
      <c r="H283" t="s">
        <v>2433</v>
      </c>
      <c r="I283" t="s">
        <v>2028</v>
      </c>
      <c r="J283" s="52">
        <v>206660</v>
      </c>
      <c r="K283" s="52">
        <v>180606</v>
      </c>
      <c r="L283" s="52">
        <v>26054</v>
      </c>
      <c r="M283" s="52">
        <v>1744</v>
      </c>
      <c r="N283">
        <v>0</v>
      </c>
      <c r="O283">
        <v>0</v>
      </c>
      <c r="P283">
        <v>24.4</v>
      </c>
    </row>
    <row r="284" spans="1:16">
      <c r="A284">
        <v>3042597</v>
      </c>
      <c r="B284" t="s">
        <v>2183</v>
      </c>
      <c r="C284" t="s">
        <v>2434</v>
      </c>
      <c r="D284" t="s">
        <v>2022</v>
      </c>
      <c r="E284">
        <v>2</v>
      </c>
      <c r="G284">
        <v>201403</v>
      </c>
      <c r="H284" t="s">
        <v>2247</v>
      </c>
      <c r="I284" t="s">
        <v>2238</v>
      </c>
      <c r="J284" s="52">
        <v>203412</v>
      </c>
      <c r="K284" s="52">
        <v>162547</v>
      </c>
      <c r="L284" s="52">
        <v>40865</v>
      </c>
      <c r="M284" s="52">
        <v>2205</v>
      </c>
      <c r="N284">
        <v>0</v>
      </c>
      <c r="O284">
        <v>0</v>
      </c>
      <c r="P284">
        <v>24</v>
      </c>
    </row>
    <row r="285" spans="1:16">
      <c r="A285">
        <v>26408187</v>
      </c>
      <c r="B285" t="s">
        <v>2183</v>
      </c>
      <c r="C285" t="s">
        <v>2435</v>
      </c>
      <c r="D285" t="s">
        <v>2022</v>
      </c>
      <c r="E285">
        <v>2</v>
      </c>
      <c r="G285">
        <v>201403</v>
      </c>
      <c r="H285" t="s">
        <v>2436</v>
      </c>
      <c r="I285" t="s">
        <v>2238</v>
      </c>
      <c r="J285" s="52">
        <v>200056</v>
      </c>
      <c r="K285" s="52">
        <v>166752</v>
      </c>
      <c r="L285" s="52">
        <v>33304</v>
      </c>
      <c r="M285" s="52">
        <v>2419</v>
      </c>
      <c r="N285">
        <v>0</v>
      </c>
      <c r="O285">
        <v>0</v>
      </c>
      <c r="P285">
        <v>18.2</v>
      </c>
    </row>
    <row r="286" spans="1:16">
      <c r="A286">
        <v>70038237</v>
      </c>
      <c r="B286" t="s">
        <v>2183</v>
      </c>
      <c r="C286" t="s">
        <v>2437</v>
      </c>
      <c r="D286" t="s">
        <v>2022</v>
      </c>
      <c r="E286">
        <v>2</v>
      </c>
      <c r="G286">
        <v>201403</v>
      </c>
      <c r="H286" t="s">
        <v>2438</v>
      </c>
      <c r="I286" t="s">
        <v>2439</v>
      </c>
      <c r="J286" s="52">
        <v>199998</v>
      </c>
      <c r="K286" s="52">
        <v>157322</v>
      </c>
      <c r="L286" s="52">
        <v>42677</v>
      </c>
      <c r="M286" s="52">
        <v>2915</v>
      </c>
      <c r="N286">
        <v>0</v>
      </c>
      <c r="O286">
        <v>0</v>
      </c>
      <c r="P286">
        <v>33.700000000000003</v>
      </c>
    </row>
    <row r="287" spans="1:16">
      <c r="A287">
        <v>67960229</v>
      </c>
      <c r="B287" t="s">
        <v>2183</v>
      </c>
      <c r="C287" t="s">
        <v>2440</v>
      </c>
      <c r="D287" t="s">
        <v>2022</v>
      </c>
      <c r="E287">
        <v>2</v>
      </c>
      <c r="G287">
        <v>201403</v>
      </c>
      <c r="H287" t="s">
        <v>2441</v>
      </c>
      <c r="I287" t="s">
        <v>2020</v>
      </c>
      <c r="J287" s="52">
        <v>199983</v>
      </c>
      <c r="K287" s="52">
        <v>155426</v>
      </c>
      <c r="L287" s="52">
        <v>44558</v>
      </c>
      <c r="M287" s="52">
        <v>-1502</v>
      </c>
      <c r="N287">
        <v>0</v>
      </c>
      <c r="O287">
        <v>0</v>
      </c>
      <c r="P287">
        <v>26.4</v>
      </c>
    </row>
    <row r="288" spans="1:16">
      <c r="A288">
        <v>81115149</v>
      </c>
      <c r="B288" t="s">
        <v>2183</v>
      </c>
      <c r="C288" t="s">
        <v>2442</v>
      </c>
      <c r="D288" t="s">
        <v>2022</v>
      </c>
      <c r="E288">
        <v>2</v>
      </c>
      <c r="G288">
        <v>201403</v>
      </c>
      <c r="H288" t="s">
        <v>2443</v>
      </c>
      <c r="I288" t="s">
        <v>2028</v>
      </c>
      <c r="J288" s="52">
        <v>198233</v>
      </c>
      <c r="K288" s="52">
        <v>160118</v>
      </c>
      <c r="L288" s="52">
        <v>38115</v>
      </c>
      <c r="M288" s="52">
        <v>2509</v>
      </c>
      <c r="N288">
        <v>0</v>
      </c>
      <c r="O288">
        <v>0</v>
      </c>
      <c r="P288">
        <v>18.3</v>
      </c>
    </row>
    <row r="289" spans="1:16">
      <c r="A289">
        <v>34148882</v>
      </c>
      <c r="B289" t="s">
        <v>2183</v>
      </c>
      <c r="C289" t="s">
        <v>2444</v>
      </c>
      <c r="D289" t="s">
        <v>2022</v>
      </c>
      <c r="E289">
        <v>2</v>
      </c>
      <c r="G289">
        <v>201403</v>
      </c>
      <c r="H289" t="s">
        <v>2085</v>
      </c>
      <c r="I289" t="s">
        <v>2086</v>
      </c>
      <c r="J289" s="52">
        <v>197564</v>
      </c>
      <c r="K289" s="52">
        <v>169356</v>
      </c>
      <c r="L289" s="52">
        <v>28208</v>
      </c>
      <c r="M289" s="52">
        <v>1131</v>
      </c>
      <c r="N289">
        <v>0</v>
      </c>
      <c r="O289">
        <v>0</v>
      </c>
      <c r="P289">
        <v>31.2</v>
      </c>
    </row>
    <row r="290" spans="1:16">
      <c r="A290">
        <v>78825023</v>
      </c>
      <c r="B290" t="s">
        <v>2183</v>
      </c>
      <c r="C290" t="s">
        <v>2445</v>
      </c>
      <c r="D290" t="s">
        <v>2022</v>
      </c>
      <c r="E290">
        <v>2</v>
      </c>
      <c r="G290">
        <v>201403</v>
      </c>
      <c r="H290" t="s">
        <v>2446</v>
      </c>
      <c r="I290" t="s">
        <v>2192</v>
      </c>
      <c r="J290" s="52">
        <v>196475</v>
      </c>
      <c r="K290" s="52">
        <v>162500</v>
      </c>
      <c r="L290" s="52">
        <v>33975</v>
      </c>
      <c r="M290">
        <v>461</v>
      </c>
      <c r="N290">
        <v>0</v>
      </c>
      <c r="O290">
        <v>0</v>
      </c>
      <c r="P290">
        <v>22.2</v>
      </c>
    </row>
    <row r="291" spans="1:16">
      <c r="A291">
        <v>26178533</v>
      </c>
      <c r="B291" t="s">
        <v>2183</v>
      </c>
      <c r="C291" t="s">
        <v>2447</v>
      </c>
      <c r="D291" t="s">
        <v>2022</v>
      </c>
      <c r="E291">
        <v>2</v>
      </c>
      <c r="G291">
        <v>201403</v>
      </c>
      <c r="H291" t="s">
        <v>2448</v>
      </c>
      <c r="I291" t="s">
        <v>2059</v>
      </c>
      <c r="J291" s="52">
        <v>195358</v>
      </c>
      <c r="K291" s="52">
        <v>168391</v>
      </c>
      <c r="L291" s="52">
        <v>26967</v>
      </c>
      <c r="M291">
        <v>242</v>
      </c>
      <c r="N291">
        <v>0</v>
      </c>
      <c r="O291">
        <v>0</v>
      </c>
      <c r="P291">
        <v>17.8</v>
      </c>
    </row>
    <row r="292" spans="1:16">
      <c r="A292">
        <v>1727929</v>
      </c>
      <c r="B292" t="s">
        <v>2183</v>
      </c>
      <c r="C292" t="s">
        <v>2449</v>
      </c>
      <c r="D292" t="s">
        <v>2022</v>
      </c>
      <c r="E292">
        <v>2</v>
      </c>
      <c r="G292">
        <v>201403</v>
      </c>
      <c r="H292" t="s">
        <v>2450</v>
      </c>
      <c r="I292" t="s">
        <v>2059</v>
      </c>
      <c r="J292" s="52">
        <v>194734</v>
      </c>
      <c r="K292" s="52">
        <v>176231</v>
      </c>
      <c r="L292" s="52">
        <v>18503</v>
      </c>
      <c r="M292">
        <v>852</v>
      </c>
      <c r="N292">
        <v>0</v>
      </c>
      <c r="O292">
        <v>0</v>
      </c>
      <c r="P292">
        <v>14</v>
      </c>
    </row>
    <row r="293" spans="1:16">
      <c r="A293">
        <v>10736214</v>
      </c>
      <c r="B293" t="s">
        <v>2183</v>
      </c>
      <c r="C293" t="s">
        <v>2451</v>
      </c>
      <c r="D293" t="s">
        <v>2022</v>
      </c>
      <c r="E293">
        <v>2</v>
      </c>
      <c r="G293">
        <v>201403</v>
      </c>
      <c r="H293" t="s">
        <v>2452</v>
      </c>
      <c r="I293" t="s">
        <v>2228</v>
      </c>
      <c r="J293" s="52">
        <v>194603</v>
      </c>
      <c r="K293" s="52">
        <v>166737</v>
      </c>
      <c r="L293" s="52">
        <v>27866</v>
      </c>
      <c r="M293" s="52">
        <v>-1789</v>
      </c>
      <c r="N293">
        <v>0</v>
      </c>
      <c r="O293">
        <v>0</v>
      </c>
      <c r="P293">
        <v>13.1</v>
      </c>
    </row>
    <row r="294" spans="1:16">
      <c r="A294">
        <v>1604998</v>
      </c>
      <c r="B294" t="s">
        <v>2183</v>
      </c>
      <c r="C294" t="s">
        <v>2453</v>
      </c>
      <c r="D294" t="s">
        <v>2022</v>
      </c>
      <c r="E294">
        <v>2</v>
      </c>
      <c r="G294">
        <v>201403</v>
      </c>
      <c r="H294" t="s">
        <v>2454</v>
      </c>
      <c r="I294" t="s">
        <v>2059</v>
      </c>
      <c r="J294" s="52">
        <v>192743</v>
      </c>
      <c r="K294" s="52">
        <v>164850</v>
      </c>
      <c r="L294" s="52">
        <v>27893</v>
      </c>
      <c r="M294">
        <v>789</v>
      </c>
      <c r="N294">
        <v>0</v>
      </c>
      <c r="O294">
        <v>0</v>
      </c>
      <c r="P294">
        <v>18.899999999999999</v>
      </c>
    </row>
    <row r="295" spans="1:16">
      <c r="A295">
        <v>21866694</v>
      </c>
      <c r="B295" t="s">
        <v>2183</v>
      </c>
      <c r="C295" t="s">
        <v>2455</v>
      </c>
      <c r="D295" t="s">
        <v>2022</v>
      </c>
      <c r="E295">
        <v>2</v>
      </c>
      <c r="G295">
        <v>201403</v>
      </c>
      <c r="H295" t="s">
        <v>2456</v>
      </c>
      <c r="I295" t="s">
        <v>2059</v>
      </c>
      <c r="J295" s="52">
        <v>192364</v>
      </c>
      <c r="K295" s="52">
        <v>152851</v>
      </c>
      <c r="L295" s="52">
        <v>39513</v>
      </c>
      <c r="M295" s="52">
        <v>1232</v>
      </c>
      <c r="N295">
        <v>0</v>
      </c>
      <c r="O295">
        <v>0</v>
      </c>
      <c r="P295">
        <v>29.2</v>
      </c>
    </row>
    <row r="296" spans="1:16">
      <c r="A296">
        <v>77984870</v>
      </c>
      <c r="B296" t="s">
        <v>2183</v>
      </c>
      <c r="C296" t="s">
        <v>2457</v>
      </c>
      <c r="D296" t="s">
        <v>2022</v>
      </c>
      <c r="E296">
        <v>2</v>
      </c>
      <c r="G296">
        <v>201403</v>
      </c>
      <c r="H296" t="s">
        <v>2458</v>
      </c>
      <c r="I296" t="s">
        <v>2028</v>
      </c>
      <c r="J296" s="52">
        <v>192038</v>
      </c>
      <c r="K296" s="52">
        <v>154840</v>
      </c>
      <c r="L296" s="52">
        <v>37198</v>
      </c>
      <c r="M296" s="52">
        <v>2635</v>
      </c>
      <c r="N296">
        <v>0</v>
      </c>
      <c r="O296">
        <v>0</v>
      </c>
      <c r="P296">
        <v>20.399999999999999</v>
      </c>
    </row>
    <row r="297" spans="1:16">
      <c r="A297">
        <v>24799033</v>
      </c>
      <c r="B297" t="s">
        <v>2183</v>
      </c>
      <c r="C297" t="s">
        <v>2459</v>
      </c>
      <c r="D297" t="s">
        <v>2022</v>
      </c>
      <c r="E297">
        <v>2</v>
      </c>
      <c r="G297">
        <v>201403</v>
      </c>
      <c r="H297" t="s">
        <v>2460</v>
      </c>
      <c r="I297" t="s">
        <v>2228</v>
      </c>
      <c r="J297" s="52">
        <v>191607</v>
      </c>
      <c r="K297" s="52">
        <v>123674</v>
      </c>
      <c r="L297" s="52">
        <v>67933</v>
      </c>
      <c r="M297" s="52">
        <v>2240</v>
      </c>
      <c r="N297">
        <v>0</v>
      </c>
      <c r="O297">
        <v>0</v>
      </c>
      <c r="P297">
        <v>47.9</v>
      </c>
    </row>
    <row r="298" spans="1:16">
      <c r="A298">
        <v>70241658</v>
      </c>
      <c r="B298" t="s">
        <v>2183</v>
      </c>
      <c r="C298" t="s">
        <v>2461</v>
      </c>
      <c r="D298" t="s">
        <v>2022</v>
      </c>
      <c r="E298">
        <v>2</v>
      </c>
      <c r="G298">
        <v>201403</v>
      </c>
      <c r="H298" t="s">
        <v>2113</v>
      </c>
      <c r="I298" t="s">
        <v>2114</v>
      </c>
      <c r="J298" s="52">
        <v>190283</v>
      </c>
      <c r="K298" s="52">
        <v>149554</v>
      </c>
      <c r="L298" s="52">
        <v>40729</v>
      </c>
      <c r="M298" s="52">
        <v>2824</v>
      </c>
      <c r="N298">
        <v>0</v>
      </c>
      <c r="O298">
        <v>0</v>
      </c>
      <c r="P298">
        <v>28.8</v>
      </c>
    </row>
    <row r="299" spans="1:16">
      <c r="A299">
        <v>81206039</v>
      </c>
      <c r="B299" t="s">
        <v>2183</v>
      </c>
      <c r="C299" t="s">
        <v>2462</v>
      </c>
      <c r="D299" t="s">
        <v>2022</v>
      </c>
      <c r="E299">
        <v>2</v>
      </c>
      <c r="G299">
        <v>201403</v>
      </c>
      <c r="H299" t="s">
        <v>2463</v>
      </c>
      <c r="I299" t="s">
        <v>2028</v>
      </c>
      <c r="J299" s="52">
        <v>184730</v>
      </c>
      <c r="K299" s="52">
        <v>156012</v>
      </c>
      <c r="L299" s="52">
        <v>28718</v>
      </c>
      <c r="M299">
        <v>901</v>
      </c>
      <c r="N299">
        <v>0</v>
      </c>
      <c r="O299">
        <v>0</v>
      </c>
      <c r="P299">
        <v>16.899999999999999</v>
      </c>
    </row>
    <row r="300" spans="1:16">
      <c r="A300">
        <v>82096447</v>
      </c>
      <c r="B300" t="s">
        <v>2183</v>
      </c>
      <c r="C300" t="s">
        <v>2464</v>
      </c>
      <c r="D300" t="s">
        <v>2022</v>
      </c>
      <c r="E300">
        <v>2</v>
      </c>
      <c r="G300">
        <v>201403</v>
      </c>
      <c r="H300" t="s">
        <v>2403</v>
      </c>
      <c r="I300" t="s">
        <v>2192</v>
      </c>
      <c r="J300" s="52">
        <v>183114</v>
      </c>
      <c r="K300" s="52">
        <v>89530</v>
      </c>
      <c r="L300" s="52">
        <v>93584</v>
      </c>
      <c r="M300" s="52">
        <v>4274</v>
      </c>
      <c r="N300">
        <v>0</v>
      </c>
      <c r="O300">
        <v>0</v>
      </c>
      <c r="P300">
        <v>83</v>
      </c>
    </row>
    <row r="301" spans="1:16">
      <c r="A301">
        <v>78834975</v>
      </c>
      <c r="B301" t="s">
        <v>2183</v>
      </c>
      <c r="C301" t="s">
        <v>2465</v>
      </c>
      <c r="D301" t="s">
        <v>2022</v>
      </c>
      <c r="E301">
        <v>2</v>
      </c>
      <c r="G301">
        <v>201403</v>
      </c>
      <c r="H301" t="s">
        <v>2466</v>
      </c>
      <c r="I301" t="s">
        <v>2192</v>
      </c>
      <c r="J301" s="52">
        <v>181193</v>
      </c>
      <c r="K301" s="52">
        <v>150227</v>
      </c>
      <c r="L301" s="52">
        <v>30966</v>
      </c>
      <c r="M301">
        <v>760</v>
      </c>
      <c r="N301">
        <v>0</v>
      </c>
      <c r="O301">
        <v>0</v>
      </c>
      <c r="P301">
        <v>21.2</v>
      </c>
    </row>
    <row r="302" spans="1:16">
      <c r="A302">
        <v>66463407</v>
      </c>
      <c r="B302" t="s">
        <v>2183</v>
      </c>
      <c r="C302" t="s">
        <v>2467</v>
      </c>
      <c r="D302" t="s">
        <v>2022</v>
      </c>
      <c r="E302">
        <v>2</v>
      </c>
      <c r="G302">
        <v>201403</v>
      </c>
      <c r="H302" t="s">
        <v>2468</v>
      </c>
      <c r="I302" t="s">
        <v>2059</v>
      </c>
      <c r="J302" s="52">
        <v>180244</v>
      </c>
      <c r="K302" s="52">
        <v>140022</v>
      </c>
      <c r="L302" s="52">
        <v>40222</v>
      </c>
      <c r="M302" s="52">
        <v>2345</v>
      </c>
      <c r="N302">
        <v>0</v>
      </c>
      <c r="O302">
        <v>0</v>
      </c>
      <c r="P302">
        <v>33.5</v>
      </c>
    </row>
    <row r="303" spans="1:16">
      <c r="A303">
        <v>21670187</v>
      </c>
      <c r="B303" t="s">
        <v>2183</v>
      </c>
      <c r="C303" t="s">
        <v>2469</v>
      </c>
      <c r="D303" t="s">
        <v>2022</v>
      </c>
      <c r="E303">
        <v>2</v>
      </c>
      <c r="G303">
        <v>201403</v>
      </c>
      <c r="H303" t="s">
        <v>2470</v>
      </c>
      <c r="I303" t="s">
        <v>2059</v>
      </c>
      <c r="J303" s="52">
        <v>178630</v>
      </c>
      <c r="K303" s="52">
        <v>149141</v>
      </c>
      <c r="L303" s="52">
        <v>29490</v>
      </c>
      <c r="M303">
        <v>996</v>
      </c>
      <c r="N303">
        <v>0</v>
      </c>
      <c r="O303">
        <v>0</v>
      </c>
      <c r="P303">
        <v>24.7</v>
      </c>
    </row>
    <row r="304" spans="1:16">
      <c r="A304">
        <v>25606237</v>
      </c>
      <c r="B304" t="s">
        <v>2183</v>
      </c>
      <c r="C304" t="s">
        <v>2471</v>
      </c>
      <c r="D304" t="s">
        <v>2022</v>
      </c>
      <c r="E304">
        <v>2</v>
      </c>
      <c r="G304">
        <v>201403</v>
      </c>
      <c r="H304" t="s">
        <v>2472</v>
      </c>
      <c r="I304" t="s">
        <v>2059</v>
      </c>
      <c r="J304" s="52">
        <v>173380</v>
      </c>
      <c r="K304" s="52">
        <v>147267</v>
      </c>
      <c r="L304" s="52">
        <v>26113</v>
      </c>
      <c r="M304">
        <v>708</v>
      </c>
      <c r="N304">
        <v>0</v>
      </c>
      <c r="O304">
        <v>0</v>
      </c>
      <c r="P304">
        <v>20.399999999999999</v>
      </c>
    </row>
    <row r="305" spans="1:16">
      <c r="A305">
        <v>3320525</v>
      </c>
      <c r="B305" t="s">
        <v>2183</v>
      </c>
      <c r="C305" t="s">
        <v>2473</v>
      </c>
      <c r="D305" t="s">
        <v>2022</v>
      </c>
      <c r="E305">
        <v>2</v>
      </c>
      <c r="G305">
        <v>201403</v>
      </c>
      <c r="H305" t="s">
        <v>2474</v>
      </c>
      <c r="I305" t="s">
        <v>2059</v>
      </c>
      <c r="J305" s="52">
        <v>173143</v>
      </c>
      <c r="K305" s="52">
        <v>139233</v>
      </c>
      <c r="L305" s="52">
        <v>33911</v>
      </c>
      <c r="M305" s="52">
        <v>1410</v>
      </c>
      <c r="N305">
        <v>0</v>
      </c>
      <c r="O305">
        <v>0</v>
      </c>
      <c r="P305">
        <v>23</v>
      </c>
    </row>
    <row r="306" spans="1:16">
      <c r="A306">
        <v>67096909</v>
      </c>
      <c r="B306" t="s">
        <v>2183</v>
      </c>
      <c r="C306" t="s">
        <v>2475</v>
      </c>
      <c r="D306" t="s">
        <v>2022</v>
      </c>
      <c r="E306">
        <v>2</v>
      </c>
      <c r="G306">
        <v>201403</v>
      </c>
      <c r="H306" t="s">
        <v>2476</v>
      </c>
      <c r="I306" t="s">
        <v>2020</v>
      </c>
      <c r="J306" s="52">
        <v>170708</v>
      </c>
      <c r="K306" s="52">
        <v>134886</v>
      </c>
      <c r="L306" s="52">
        <v>35822</v>
      </c>
      <c r="M306" s="52">
        <v>1617</v>
      </c>
      <c r="N306">
        <v>0</v>
      </c>
      <c r="O306">
        <v>0</v>
      </c>
      <c r="P306">
        <v>24</v>
      </c>
    </row>
    <row r="307" spans="1:16">
      <c r="A307">
        <v>4247370</v>
      </c>
      <c r="B307" t="s">
        <v>2183</v>
      </c>
      <c r="C307" t="s">
        <v>2477</v>
      </c>
      <c r="D307" t="s">
        <v>2022</v>
      </c>
      <c r="E307">
        <v>2</v>
      </c>
      <c r="G307">
        <v>201403</v>
      </c>
      <c r="H307" t="s">
        <v>2324</v>
      </c>
      <c r="I307" t="s">
        <v>2192</v>
      </c>
      <c r="J307" s="52">
        <v>169769</v>
      </c>
      <c r="K307" s="52">
        <v>128850</v>
      </c>
      <c r="L307" s="52">
        <v>40919</v>
      </c>
      <c r="M307" s="52">
        <v>3214</v>
      </c>
      <c r="N307">
        <v>0</v>
      </c>
      <c r="O307">
        <v>0</v>
      </c>
      <c r="P307">
        <v>29.2</v>
      </c>
    </row>
    <row r="308" spans="1:16">
      <c r="A308">
        <v>5772229</v>
      </c>
      <c r="B308" t="s">
        <v>2183</v>
      </c>
      <c r="C308" t="s">
        <v>2478</v>
      </c>
      <c r="D308" t="s">
        <v>2022</v>
      </c>
      <c r="E308">
        <v>2</v>
      </c>
      <c r="G308">
        <v>201403</v>
      </c>
      <c r="H308" t="s">
        <v>2479</v>
      </c>
      <c r="I308" t="s">
        <v>2028</v>
      </c>
      <c r="J308" s="52">
        <v>168458</v>
      </c>
      <c r="K308" s="52">
        <v>145568</v>
      </c>
      <c r="L308" s="52">
        <v>22891</v>
      </c>
      <c r="M308" s="52">
        <v>1497</v>
      </c>
      <c r="N308">
        <v>0</v>
      </c>
      <c r="O308">
        <v>0</v>
      </c>
      <c r="P308">
        <v>16.7</v>
      </c>
    </row>
    <row r="309" spans="1:16">
      <c r="A309">
        <v>22656789</v>
      </c>
      <c r="B309" t="s">
        <v>2183</v>
      </c>
      <c r="C309" t="s">
        <v>2480</v>
      </c>
      <c r="D309" t="s">
        <v>2022</v>
      </c>
      <c r="E309">
        <v>2</v>
      </c>
      <c r="G309">
        <v>201403</v>
      </c>
      <c r="H309" t="s">
        <v>2481</v>
      </c>
      <c r="I309" t="s">
        <v>2059</v>
      </c>
      <c r="J309" s="52">
        <v>168373</v>
      </c>
      <c r="K309" s="52">
        <v>144073</v>
      </c>
      <c r="L309" s="52">
        <v>24300</v>
      </c>
      <c r="M309">
        <v>494</v>
      </c>
      <c r="N309">
        <v>0</v>
      </c>
      <c r="O309">
        <v>0</v>
      </c>
      <c r="P309">
        <v>21.1</v>
      </c>
    </row>
    <row r="310" spans="1:16">
      <c r="A310">
        <v>5392810</v>
      </c>
      <c r="B310" t="s">
        <v>2183</v>
      </c>
      <c r="C310" t="s">
        <v>2482</v>
      </c>
      <c r="D310" t="s">
        <v>2022</v>
      </c>
      <c r="E310">
        <v>2</v>
      </c>
      <c r="G310">
        <v>201403</v>
      </c>
      <c r="H310" t="s">
        <v>2401</v>
      </c>
      <c r="I310" t="s">
        <v>2028</v>
      </c>
      <c r="J310" s="52">
        <v>166975</v>
      </c>
      <c r="K310" s="52">
        <v>138950</v>
      </c>
      <c r="L310" s="52">
        <v>28024</v>
      </c>
      <c r="M310" s="52">
        <v>1429</v>
      </c>
      <c r="N310">
        <v>0</v>
      </c>
      <c r="O310">
        <v>0</v>
      </c>
      <c r="P310">
        <v>18.7</v>
      </c>
    </row>
    <row r="311" spans="1:16">
      <c r="A311">
        <v>32474884</v>
      </c>
      <c r="B311" t="s">
        <v>2183</v>
      </c>
      <c r="C311" t="s">
        <v>2483</v>
      </c>
      <c r="D311" t="s">
        <v>2022</v>
      </c>
      <c r="E311">
        <v>2</v>
      </c>
      <c r="G311">
        <v>201403</v>
      </c>
      <c r="H311" t="s">
        <v>2484</v>
      </c>
      <c r="I311" t="s">
        <v>2055</v>
      </c>
      <c r="J311" s="52">
        <v>165373</v>
      </c>
      <c r="K311" s="52">
        <v>128222</v>
      </c>
      <c r="L311" s="52">
        <v>37150</v>
      </c>
      <c r="M311" s="52">
        <v>1609</v>
      </c>
      <c r="N311">
        <v>0</v>
      </c>
      <c r="O311">
        <v>0</v>
      </c>
      <c r="P311">
        <v>28.4</v>
      </c>
    </row>
    <row r="312" spans="1:16">
      <c r="A312">
        <v>78483310</v>
      </c>
      <c r="B312" t="s">
        <v>2183</v>
      </c>
      <c r="C312" t="s">
        <v>2485</v>
      </c>
      <c r="D312" t="s">
        <v>2022</v>
      </c>
      <c r="E312">
        <v>2</v>
      </c>
      <c r="G312">
        <v>201403</v>
      </c>
      <c r="H312" t="s">
        <v>2486</v>
      </c>
      <c r="I312" t="s">
        <v>2192</v>
      </c>
      <c r="J312" s="52">
        <v>163302</v>
      </c>
      <c r="K312" s="52">
        <v>140076</v>
      </c>
      <c r="L312" s="52">
        <v>23226</v>
      </c>
      <c r="M312">
        <v>589</v>
      </c>
      <c r="N312">
        <v>0</v>
      </c>
      <c r="O312">
        <v>0</v>
      </c>
      <c r="P312">
        <v>20.5</v>
      </c>
    </row>
    <row r="313" spans="1:16">
      <c r="A313">
        <v>22760839</v>
      </c>
      <c r="B313" t="s">
        <v>2183</v>
      </c>
      <c r="C313" t="s">
        <v>2487</v>
      </c>
      <c r="D313" t="s">
        <v>2022</v>
      </c>
      <c r="E313">
        <v>2</v>
      </c>
      <c r="G313">
        <v>201403</v>
      </c>
      <c r="H313" t="s">
        <v>2488</v>
      </c>
      <c r="I313" t="s">
        <v>2059</v>
      </c>
      <c r="J313" s="52">
        <v>162874</v>
      </c>
      <c r="K313" s="52">
        <v>129652</v>
      </c>
      <c r="L313" s="52">
        <v>33222</v>
      </c>
      <c r="M313" s="52">
        <v>1526</v>
      </c>
      <c r="N313">
        <v>0</v>
      </c>
      <c r="O313">
        <v>0</v>
      </c>
      <c r="P313">
        <v>24.8</v>
      </c>
    </row>
    <row r="314" spans="1:16">
      <c r="A314">
        <v>4529074</v>
      </c>
      <c r="B314" t="s">
        <v>2183</v>
      </c>
      <c r="C314" t="s">
        <v>2489</v>
      </c>
      <c r="D314" t="s">
        <v>2022</v>
      </c>
      <c r="E314">
        <v>2</v>
      </c>
      <c r="G314">
        <v>201403</v>
      </c>
      <c r="H314" t="s">
        <v>2433</v>
      </c>
      <c r="I314" t="s">
        <v>2028</v>
      </c>
      <c r="J314" s="52">
        <v>162281</v>
      </c>
      <c r="K314" s="52">
        <v>143537</v>
      </c>
      <c r="L314" s="52">
        <v>18744</v>
      </c>
      <c r="M314">
        <v>813</v>
      </c>
      <c r="N314">
        <v>0</v>
      </c>
      <c r="O314">
        <v>0</v>
      </c>
      <c r="P314">
        <v>12</v>
      </c>
    </row>
    <row r="315" spans="1:16">
      <c r="A315">
        <v>968602</v>
      </c>
      <c r="B315" t="s">
        <v>2183</v>
      </c>
      <c r="C315" t="s">
        <v>2490</v>
      </c>
      <c r="D315" t="s">
        <v>2022</v>
      </c>
      <c r="E315">
        <v>2</v>
      </c>
      <c r="G315">
        <v>201403</v>
      </c>
      <c r="H315" t="s">
        <v>2491</v>
      </c>
      <c r="I315" t="s">
        <v>2228</v>
      </c>
      <c r="J315" s="52">
        <v>161502</v>
      </c>
      <c r="K315" s="52">
        <v>74459</v>
      </c>
      <c r="L315" s="52">
        <v>87044</v>
      </c>
      <c r="M315" s="52">
        <v>3288</v>
      </c>
      <c r="N315">
        <v>0</v>
      </c>
      <c r="O315">
        <v>0</v>
      </c>
      <c r="P315">
        <v>71.599999999999994</v>
      </c>
    </row>
    <row r="316" spans="1:16">
      <c r="A316">
        <v>53935029</v>
      </c>
      <c r="B316" t="s">
        <v>2183</v>
      </c>
      <c r="C316" t="s">
        <v>2492</v>
      </c>
      <c r="D316" t="s">
        <v>2022</v>
      </c>
      <c r="E316">
        <v>2</v>
      </c>
      <c r="G316">
        <v>201403</v>
      </c>
      <c r="H316" t="s">
        <v>2493</v>
      </c>
      <c r="I316" t="s">
        <v>2020</v>
      </c>
      <c r="J316" s="52">
        <v>160327</v>
      </c>
      <c r="K316" s="52">
        <v>85899</v>
      </c>
      <c r="L316" s="52">
        <v>74428</v>
      </c>
      <c r="M316" s="52">
        <v>2493</v>
      </c>
      <c r="N316">
        <v>0</v>
      </c>
      <c r="O316">
        <v>0</v>
      </c>
      <c r="P316">
        <v>60.3</v>
      </c>
    </row>
    <row r="317" spans="1:16">
      <c r="A317">
        <v>24830879</v>
      </c>
      <c r="B317" t="s">
        <v>2183</v>
      </c>
      <c r="C317" t="s">
        <v>2494</v>
      </c>
      <c r="D317" t="s">
        <v>2022</v>
      </c>
      <c r="E317">
        <v>2</v>
      </c>
      <c r="G317">
        <v>201403</v>
      </c>
      <c r="H317" t="s">
        <v>2495</v>
      </c>
      <c r="I317" t="s">
        <v>2228</v>
      </c>
      <c r="J317" s="52">
        <v>159525</v>
      </c>
      <c r="K317" s="52">
        <v>98553</v>
      </c>
      <c r="L317" s="52">
        <v>60972</v>
      </c>
      <c r="M317" s="52">
        <v>3950</v>
      </c>
      <c r="N317">
        <v>0</v>
      </c>
      <c r="O317">
        <v>0</v>
      </c>
      <c r="P317">
        <v>67.599999999999994</v>
      </c>
    </row>
    <row r="318" spans="1:16">
      <c r="A318">
        <v>4146333</v>
      </c>
      <c r="B318" t="s">
        <v>2183</v>
      </c>
      <c r="C318" t="s">
        <v>2496</v>
      </c>
      <c r="D318" t="s">
        <v>2022</v>
      </c>
      <c r="E318">
        <v>2</v>
      </c>
      <c r="G318">
        <v>201403</v>
      </c>
      <c r="H318" t="s">
        <v>2113</v>
      </c>
      <c r="I318" t="s">
        <v>2114</v>
      </c>
      <c r="J318" s="52">
        <v>159415</v>
      </c>
      <c r="K318" s="52">
        <v>129714</v>
      </c>
      <c r="L318" s="52">
        <v>29701</v>
      </c>
      <c r="M318" s="52">
        <v>1483</v>
      </c>
      <c r="N318">
        <v>0</v>
      </c>
      <c r="O318">
        <v>0</v>
      </c>
      <c r="P318">
        <v>23.5</v>
      </c>
    </row>
    <row r="319" spans="1:16">
      <c r="A319">
        <v>2282709</v>
      </c>
      <c r="B319" t="s">
        <v>2183</v>
      </c>
      <c r="C319" t="s">
        <v>2497</v>
      </c>
      <c r="D319" t="s">
        <v>2022</v>
      </c>
      <c r="E319">
        <v>2</v>
      </c>
      <c r="G319">
        <v>201403</v>
      </c>
      <c r="H319" t="s">
        <v>2498</v>
      </c>
      <c r="I319" t="s">
        <v>2228</v>
      </c>
      <c r="J319" s="52">
        <v>158979</v>
      </c>
      <c r="K319" s="52">
        <v>125815</v>
      </c>
      <c r="L319" s="52">
        <v>33164</v>
      </c>
      <c r="M319" s="52">
        <v>2035</v>
      </c>
      <c r="N319">
        <v>0</v>
      </c>
      <c r="O319">
        <v>0</v>
      </c>
      <c r="P319">
        <v>23.6</v>
      </c>
    </row>
    <row r="320" spans="1:16">
      <c r="A320">
        <v>97259253</v>
      </c>
      <c r="B320" t="s">
        <v>2183</v>
      </c>
      <c r="C320" t="s">
        <v>2499</v>
      </c>
      <c r="D320" t="s">
        <v>2022</v>
      </c>
      <c r="E320">
        <v>2</v>
      </c>
      <c r="G320">
        <v>201403</v>
      </c>
      <c r="H320" t="s">
        <v>2370</v>
      </c>
      <c r="I320" t="s">
        <v>2037</v>
      </c>
      <c r="J320" s="52">
        <v>158974</v>
      </c>
      <c r="K320" s="52">
        <v>145380</v>
      </c>
      <c r="L320" s="52">
        <v>13594</v>
      </c>
      <c r="M320" s="52">
        <v>1200</v>
      </c>
      <c r="N320">
        <v>0</v>
      </c>
      <c r="O320">
        <v>0</v>
      </c>
      <c r="P320">
        <v>14.6</v>
      </c>
    </row>
    <row r="321" spans="1:16">
      <c r="A321">
        <v>966246</v>
      </c>
      <c r="B321" t="s">
        <v>2183</v>
      </c>
      <c r="C321" t="s">
        <v>2500</v>
      </c>
      <c r="D321" t="s">
        <v>2022</v>
      </c>
      <c r="E321">
        <v>2</v>
      </c>
      <c r="G321">
        <v>201403</v>
      </c>
      <c r="H321" t="s">
        <v>2501</v>
      </c>
      <c r="I321" t="s">
        <v>2020</v>
      </c>
      <c r="J321" s="52">
        <v>157479</v>
      </c>
      <c r="K321" s="52">
        <v>130954</v>
      </c>
      <c r="L321" s="52">
        <v>26525</v>
      </c>
      <c r="M321" s="52">
        <v>1168</v>
      </c>
      <c r="N321">
        <v>0</v>
      </c>
      <c r="O321">
        <v>0</v>
      </c>
      <c r="P321">
        <v>21.7</v>
      </c>
    </row>
    <row r="322" spans="1:16">
      <c r="A322">
        <v>16779741</v>
      </c>
      <c r="B322" t="s">
        <v>2183</v>
      </c>
      <c r="C322" t="s">
        <v>2502</v>
      </c>
      <c r="D322" t="s">
        <v>2022</v>
      </c>
      <c r="E322">
        <v>2</v>
      </c>
      <c r="G322">
        <v>201403</v>
      </c>
      <c r="H322" t="s">
        <v>2503</v>
      </c>
      <c r="I322" t="s">
        <v>2192</v>
      </c>
      <c r="J322" s="52">
        <v>156906</v>
      </c>
      <c r="K322" s="52">
        <v>126762</v>
      </c>
      <c r="L322" s="52">
        <v>30145</v>
      </c>
      <c r="M322" s="52">
        <v>1349</v>
      </c>
      <c r="N322">
        <v>0</v>
      </c>
      <c r="O322">
        <v>0</v>
      </c>
      <c r="P322">
        <v>25.8</v>
      </c>
    </row>
    <row r="323" spans="1:16">
      <c r="A323">
        <v>10348181</v>
      </c>
      <c r="B323" t="s">
        <v>2183</v>
      </c>
      <c r="C323" t="s">
        <v>2504</v>
      </c>
      <c r="D323" t="s">
        <v>2022</v>
      </c>
      <c r="E323">
        <v>2</v>
      </c>
      <c r="G323">
        <v>201403</v>
      </c>
      <c r="H323" t="s">
        <v>2505</v>
      </c>
      <c r="I323" t="s">
        <v>2192</v>
      </c>
      <c r="J323" s="52">
        <v>155983</v>
      </c>
      <c r="K323" s="52">
        <v>137882</v>
      </c>
      <c r="L323" s="52">
        <v>18101</v>
      </c>
      <c r="M323" s="52">
        <v>1150</v>
      </c>
      <c r="N323">
        <v>0</v>
      </c>
      <c r="O323">
        <v>0</v>
      </c>
      <c r="P323">
        <v>14.6</v>
      </c>
    </row>
    <row r="324" spans="1:16">
      <c r="A324">
        <v>25387671</v>
      </c>
      <c r="B324" t="s">
        <v>2183</v>
      </c>
      <c r="C324" t="s">
        <v>2506</v>
      </c>
      <c r="D324" t="s">
        <v>2022</v>
      </c>
      <c r="E324">
        <v>2</v>
      </c>
      <c r="G324">
        <v>201403</v>
      </c>
      <c r="H324" t="s">
        <v>2450</v>
      </c>
      <c r="I324" t="s">
        <v>2059</v>
      </c>
      <c r="J324" s="52">
        <v>154983</v>
      </c>
      <c r="K324" s="52">
        <v>127757</v>
      </c>
      <c r="L324" s="52">
        <v>27227</v>
      </c>
      <c r="M324">
        <v>930</v>
      </c>
      <c r="N324">
        <v>0</v>
      </c>
      <c r="O324">
        <v>0</v>
      </c>
      <c r="P324">
        <v>23.4</v>
      </c>
    </row>
    <row r="325" spans="1:16">
      <c r="A325">
        <v>22724710</v>
      </c>
      <c r="B325" t="s">
        <v>2183</v>
      </c>
      <c r="C325" t="s">
        <v>2507</v>
      </c>
      <c r="D325" t="s">
        <v>2022</v>
      </c>
      <c r="E325">
        <v>2</v>
      </c>
      <c r="G325">
        <v>201403</v>
      </c>
      <c r="H325" t="s">
        <v>2508</v>
      </c>
      <c r="I325" t="s">
        <v>2059</v>
      </c>
      <c r="J325" s="52">
        <v>152604</v>
      </c>
      <c r="K325" s="52">
        <v>123404</v>
      </c>
      <c r="L325" s="52">
        <v>29200</v>
      </c>
      <c r="M325" s="52">
        <v>1276</v>
      </c>
      <c r="N325">
        <v>0</v>
      </c>
      <c r="O325">
        <v>0</v>
      </c>
      <c r="P325">
        <v>26.5</v>
      </c>
    </row>
    <row r="326" spans="1:16">
      <c r="A326">
        <v>87789178</v>
      </c>
      <c r="B326" t="s">
        <v>2183</v>
      </c>
      <c r="C326" t="s">
        <v>2509</v>
      </c>
      <c r="D326" t="s">
        <v>2022</v>
      </c>
      <c r="E326">
        <v>2</v>
      </c>
      <c r="G326">
        <v>201403</v>
      </c>
      <c r="H326" t="s">
        <v>2510</v>
      </c>
      <c r="I326" t="s">
        <v>2037</v>
      </c>
      <c r="J326" s="52">
        <v>147966</v>
      </c>
      <c r="K326" s="52">
        <v>114851</v>
      </c>
      <c r="L326" s="52">
        <v>33115</v>
      </c>
      <c r="M326" s="52">
        <v>1325</v>
      </c>
      <c r="N326">
        <v>0</v>
      </c>
      <c r="O326">
        <v>0</v>
      </c>
      <c r="P326">
        <v>21.7</v>
      </c>
    </row>
    <row r="327" spans="1:16">
      <c r="A327">
        <v>7206072</v>
      </c>
      <c r="B327" t="s">
        <v>2183</v>
      </c>
      <c r="C327" t="s">
        <v>2511</v>
      </c>
      <c r="D327" t="s">
        <v>2022</v>
      </c>
      <c r="E327">
        <v>2</v>
      </c>
      <c r="G327">
        <v>201403</v>
      </c>
      <c r="H327" t="s">
        <v>2512</v>
      </c>
      <c r="I327" t="s">
        <v>2028</v>
      </c>
      <c r="J327" s="52">
        <v>147799</v>
      </c>
      <c r="K327" s="52">
        <v>130497</v>
      </c>
      <c r="L327" s="52">
        <v>17301</v>
      </c>
      <c r="M327">
        <v>782</v>
      </c>
      <c r="N327">
        <v>0</v>
      </c>
      <c r="O327">
        <v>0</v>
      </c>
      <c r="P327">
        <v>17.399999999999999</v>
      </c>
    </row>
    <row r="328" spans="1:16">
      <c r="A328">
        <v>81011686</v>
      </c>
      <c r="B328" t="s">
        <v>2183</v>
      </c>
      <c r="C328" t="s">
        <v>2513</v>
      </c>
      <c r="D328" t="s">
        <v>2022</v>
      </c>
      <c r="E328">
        <v>2</v>
      </c>
      <c r="G328">
        <v>201403</v>
      </c>
      <c r="H328" t="s">
        <v>2514</v>
      </c>
      <c r="I328" t="s">
        <v>2192</v>
      </c>
      <c r="J328" s="52">
        <v>146046</v>
      </c>
      <c r="K328" s="52">
        <v>125075</v>
      </c>
      <c r="L328" s="52">
        <v>20971</v>
      </c>
      <c r="M328">
        <v>940</v>
      </c>
      <c r="N328">
        <v>0</v>
      </c>
      <c r="O328">
        <v>0</v>
      </c>
      <c r="P328">
        <v>18.399999999999999</v>
      </c>
    </row>
    <row r="329" spans="1:16">
      <c r="A329">
        <v>87733341</v>
      </c>
      <c r="B329" t="s">
        <v>2183</v>
      </c>
      <c r="C329" t="s">
        <v>2515</v>
      </c>
      <c r="D329" t="s">
        <v>2022</v>
      </c>
      <c r="E329">
        <v>2</v>
      </c>
      <c r="G329">
        <v>201403</v>
      </c>
      <c r="H329" t="s">
        <v>2516</v>
      </c>
      <c r="I329" t="s">
        <v>2037</v>
      </c>
      <c r="J329" s="52">
        <v>145720</v>
      </c>
      <c r="K329" s="52">
        <v>119723</v>
      </c>
      <c r="L329" s="52">
        <v>25996</v>
      </c>
      <c r="M329" s="52">
        <v>1076</v>
      </c>
      <c r="N329">
        <v>0</v>
      </c>
      <c r="O329">
        <v>0</v>
      </c>
      <c r="P329">
        <v>20.2</v>
      </c>
    </row>
    <row r="330" spans="1:16">
      <c r="A330">
        <v>16721078</v>
      </c>
      <c r="B330" t="s">
        <v>2183</v>
      </c>
      <c r="C330" t="s">
        <v>2517</v>
      </c>
      <c r="D330" t="s">
        <v>2022</v>
      </c>
      <c r="E330">
        <v>2</v>
      </c>
      <c r="G330">
        <v>201403</v>
      </c>
      <c r="H330" t="s">
        <v>2058</v>
      </c>
      <c r="I330" t="s">
        <v>2059</v>
      </c>
      <c r="J330" s="52">
        <v>145180</v>
      </c>
      <c r="K330" s="52">
        <v>92023</v>
      </c>
      <c r="L330" s="52">
        <v>53157</v>
      </c>
      <c r="M330" s="52">
        <v>2738</v>
      </c>
      <c r="N330">
        <v>0</v>
      </c>
      <c r="O330">
        <v>0</v>
      </c>
      <c r="P330">
        <v>58.4</v>
      </c>
    </row>
    <row r="331" spans="1:16">
      <c r="A331">
        <v>86829827</v>
      </c>
      <c r="B331" t="s">
        <v>2183</v>
      </c>
      <c r="C331" t="s">
        <v>2518</v>
      </c>
      <c r="D331" t="s">
        <v>2022</v>
      </c>
      <c r="E331">
        <v>2</v>
      </c>
      <c r="G331">
        <v>201403</v>
      </c>
      <c r="H331" t="s">
        <v>2519</v>
      </c>
      <c r="I331" t="s">
        <v>2192</v>
      </c>
      <c r="J331" s="52">
        <v>144170</v>
      </c>
      <c r="K331" s="52">
        <v>129719</v>
      </c>
      <c r="L331" s="52">
        <v>14451</v>
      </c>
      <c r="M331">
        <v>787</v>
      </c>
      <c r="N331">
        <v>0</v>
      </c>
      <c r="O331">
        <v>0</v>
      </c>
      <c r="P331">
        <v>13.9</v>
      </c>
    </row>
    <row r="332" spans="1:16">
      <c r="A332">
        <v>2447120</v>
      </c>
      <c r="B332" t="s">
        <v>2183</v>
      </c>
      <c r="C332" t="s">
        <v>2520</v>
      </c>
      <c r="D332" t="s">
        <v>2022</v>
      </c>
      <c r="E332">
        <v>2</v>
      </c>
      <c r="G332">
        <v>201403</v>
      </c>
      <c r="H332" t="s">
        <v>2521</v>
      </c>
      <c r="I332" t="s">
        <v>2086</v>
      </c>
      <c r="J332" s="52">
        <v>143403</v>
      </c>
      <c r="K332" s="52">
        <v>81031</v>
      </c>
      <c r="L332" s="52">
        <v>62372</v>
      </c>
      <c r="M332" s="52">
        <v>3265</v>
      </c>
      <c r="N332">
        <v>0</v>
      </c>
      <c r="O332">
        <v>0</v>
      </c>
      <c r="P332">
        <v>68.099999999999994</v>
      </c>
    </row>
    <row r="333" spans="1:16">
      <c r="A333">
        <v>37255049</v>
      </c>
      <c r="B333" t="s">
        <v>2183</v>
      </c>
      <c r="C333" t="s">
        <v>2522</v>
      </c>
      <c r="D333" t="s">
        <v>2022</v>
      </c>
      <c r="E333">
        <v>2</v>
      </c>
      <c r="G333">
        <v>201403</v>
      </c>
      <c r="H333" t="s">
        <v>2227</v>
      </c>
      <c r="I333" t="s">
        <v>2228</v>
      </c>
      <c r="J333" s="52">
        <v>139866</v>
      </c>
      <c r="K333" s="52">
        <v>46535</v>
      </c>
      <c r="L333" s="52">
        <v>93331</v>
      </c>
      <c r="M333" s="52">
        <v>2430</v>
      </c>
      <c r="N333">
        <v>0</v>
      </c>
      <c r="O333">
        <v>0</v>
      </c>
      <c r="P333">
        <v>99.6</v>
      </c>
    </row>
    <row r="334" spans="1:16">
      <c r="A334">
        <v>59869560</v>
      </c>
      <c r="B334" t="s">
        <v>2183</v>
      </c>
      <c r="C334" t="s">
        <v>2523</v>
      </c>
      <c r="D334" t="s">
        <v>2022</v>
      </c>
      <c r="E334">
        <v>2</v>
      </c>
      <c r="G334">
        <v>201403</v>
      </c>
      <c r="H334" t="s">
        <v>2524</v>
      </c>
      <c r="I334" t="s">
        <v>2020</v>
      </c>
      <c r="J334" s="52">
        <v>139809</v>
      </c>
      <c r="K334" s="52">
        <v>105825</v>
      </c>
      <c r="L334" s="52">
        <v>33984</v>
      </c>
      <c r="M334" s="52">
        <v>1060</v>
      </c>
      <c r="N334">
        <v>0</v>
      </c>
      <c r="O334">
        <v>0</v>
      </c>
      <c r="P334">
        <v>29</v>
      </c>
    </row>
    <row r="335" spans="1:16">
      <c r="A335">
        <v>66402207</v>
      </c>
      <c r="B335" t="s">
        <v>2183</v>
      </c>
      <c r="C335" t="s">
        <v>2525</v>
      </c>
      <c r="D335" t="s">
        <v>2022</v>
      </c>
      <c r="E335">
        <v>2</v>
      </c>
      <c r="G335">
        <v>201403</v>
      </c>
      <c r="H335" t="s">
        <v>2526</v>
      </c>
      <c r="I335" t="s">
        <v>2059</v>
      </c>
      <c r="J335" s="52">
        <v>137668</v>
      </c>
      <c r="K335" s="52">
        <v>113080</v>
      </c>
      <c r="L335" s="52">
        <v>24588</v>
      </c>
      <c r="M335" s="52">
        <v>1436</v>
      </c>
      <c r="N335">
        <v>0</v>
      </c>
      <c r="O335">
        <v>0</v>
      </c>
      <c r="P335">
        <v>19</v>
      </c>
    </row>
    <row r="336" spans="1:16">
      <c r="A336">
        <v>70937271</v>
      </c>
      <c r="B336" t="s">
        <v>2183</v>
      </c>
      <c r="C336" t="s">
        <v>2527</v>
      </c>
      <c r="D336" t="s">
        <v>2022</v>
      </c>
      <c r="E336">
        <v>2</v>
      </c>
      <c r="G336">
        <v>201403</v>
      </c>
      <c r="H336" t="s">
        <v>2093</v>
      </c>
      <c r="I336" t="s">
        <v>2059</v>
      </c>
      <c r="J336" s="52">
        <v>136870</v>
      </c>
      <c r="K336" s="52">
        <v>119957</v>
      </c>
      <c r="L336" s="52">
        <v>16913</v>
      </c>
      <c r="M336">
        <v>785</v>
      </c>
      <c r="N336">
        <v>0</v>
      </c>
      <c r="O336">
        <v>0</v>
      </c>
      <c r="P336">
        <v>17</v>
      </c>
    </row>
    <row r="337" spans="1:16">
      <c r="A337">
        <v>2090126</v>
      </c>
      <c r="B337" t="s">
        <v>2183</v>
      </c>
      <c r="C337" t="s">
        <v>2528</v>
      </c>
      <c r="D337" t="s">
        <v>2022</v>
      </c>
      <c r="E337">
        <v>2</v>
      </c>
      <c r="G337">
        <v>201403</v>
      </c>
      <c r="H337" t="s">
        <v>2529</v>
      </c>
      <c r="I337" t="s">
        <v>2192</v>
      </c>
      <c r="J337" s="52">
        <v>136373</v>
      </c>
      <c r="K337" s="52">
        <v>112002</v>
      </c>
      <c r="L337" s="52">
        <v>24371</v>
      </c>
      <c r="M337" s="52">
        <v>1134</v>
      </c>
      <c r="N337">
        <v>0</v>
      </c>
      <c r="O337">
        <v>0</v>
      </c>
      <c r="P337">
        <v>22.4</v>
      </c>
    </row>
    <row r="338" spans="1:16">
      <c r="A338">
        <v>86564051</v>
      </c>
      <c r="B338" t="s">
        <v>2183</v>
      </c>
      <c r="C338" t="s">
        <v>2530</v>
      </c>
      <c r="D338" t="s">
        <v>2022</v>
      </c>
      <c r="E338">
        <v>2</v>
      </c>
      <c r="G338">
        <v>201403</v>
      </c>
      <c r="H338" t="s">
        <v>2531</v>
      </c>
      <c r="I338" t="s">
        <v>2059</v>
      </c>
      <c r="J338" s="52">
        <v>135699</v>
      </c>
      <c r="K338" s="52">
        <v>108429</v>
      </c>
      <c r="L338" s="52">
        <v>27270</v>
      </c>
      <c r="M338" s="52">
        <v>1088</v>
      </c>
      <c r="N338">
        <v>0</v>
      </c>
      <c r="O338">
        <v>0</v>
      </c>
      <c r="P338">
        <v>20.3</v>
      </c>
    </row>
    <row r="339" spans="1:16">
      <c r="A339">
        <v>8723661</v>
      </c>
      <c r="B339" t="s">
        <v>2183</v>
      </c>
      <c r="C339" t="s">
        <v>2532</v>
      </c>
      <c r="D339" t="s">
        <v>2022</v>
      </c>
      <c r="E339">
        <v>2</v>
      </c>
      <c r="G339">
        <v>201403</v>
      </c>
      <c r="H339" t="s">
        <v>2533</v>
      </c>
      <c r="I339" t="s">
        <v>2064</v>
      </c>
      <c r="J339" s="52">
        <v>135500</v>
      </c>
      <c r="K339" s="52">
        <v>113133</v>
      </c>
      <c r="L339" s="52">
        <v>22368</v>
      </c>
      <c r="M339" s="52">
        <v>1621</v>
      </c>
      <c r="N339">
        <v>0</v>
      </c>
      <c r="O339">
        <v>0</v>
      </c>
      <c r="P339">
        <v>18.5</v>
      </c>
    </row>
    <row r="340" spans="1:16">
      <c r="A340">
        <v>3793242</v>
      </c>
      <c r="B340" t="s">
        <v>2183</v>
      </c>
      <c r="C340" t="s">
        <v>2534</v>
      </c>
      <c r="D340" t="s">
        <v>2022</v>
      </c>
      <c r="E340">
        <v>2</v>
      </c>
      <c r="G340">
        <v>201403</v>
      </c>
      <c r="H340" t="s">
        <v>2384</v>
      </c>
      <c r="I340" t="s">
        <v>2192</v>
      </c>
      <c r="J340" s="52">
        <v>135333</v>
      </c>
      <c r="K340" s="52">
        <v>117660</v>
      </c>
      <c r="L340" s="52">
        <v>17673</v>
      </c>
      <c r="M340">
        <v>521</v>
      </c>
      <c r="N340">
        <v>0</v>
      </c>
      <c r="O340">
        <v>0</v>
      </c>
      <c r="P340">
        <v>17.600000000000001</v>
      </c>
    </row>
    <row r="341" spans="1:16">
      <c r="A341">
        <v>54603022</v>
      </c>
      <c r="B341" t="s">
        <v>2183</v>
      </c>
      <c r="C341" t="s">
        <v>2535</v>
      </c>
      <c r="D341" t="s">
        <v>2022</v>
      </c>
      <c r="E341">
        <v>2</v>
      </c>
      <c r="G341">
        <v>201403</v>
      </c>
      <c r="H341" t="s">
        <v>2019</v>
      </c>
      <c r="I341" t="s">
        <v>2020</v>
      </c>
      <c r="J341" s="52">
        <v>133531</v>
      </c>
      <c r="K341" s="52">
        <v>1131</v>
      </c>
      <c r="L341" s="52">
        <v>132400</v>
      </c>
      <c r="M341" s="52">
        <v>3176</v>
      </c>
      <c r="N341">
        <v>0</v>
      </c>
      <c r="O341">
        <v>0</v>
      </c>
      <c r="P341">
        <v>113.8</v>
      </c>
    </row>
    <row r="342" spans="1:16">
      <c r="A342">
        <v>22753982</v>
      </c>
      <c r="B342" t="s">
        <v>2183</v>
      </c>
      <c r="C342" t="s">
        <v>2536</v>
      </c>
      <c r="D342" t="s">
        <v>2022</v>
      </c>
      <c r="E342">
        <v>2</v>
      </c>
      <c r="G342">
        <v>201403</v>
      </c>
      <c r="H342" t="s">
        <v>2537</v>
      </c>
      <c r="I342" t="s">
        <v>2059</v>
      </c>
      <c r="J342" s="52">
        <v>132773</v>
      </c>
      <c r="K342" s="52">
        <v>111380</v>
      </c>
      <c r="L342" s="52">
        <v>21393</v>
      </c>
      <c r="M342" s="52">
        <v>1854</v>
      </c>
      <c r="N342">
        <v>0</v>
      </c>
      <c r="O342">
        <v>0</v>
      </c>
      <c r="P342">
        <v>25.4</v>
      </c>
    </row>
    <row r="343" spans="1:16">
      <c r="A343">
        <v>2663426</v>
      </c>
      <c r="B343" t="s">
        <v>2183</v>
      </c>
      <c r="C343" t="s">
        <v>2538</v>
      </c>
      <c r="D343" t="s">
        <v>2022</v>
      </c>
      <c r="E343">
        <v>2</v>
      </c>
      <c r="G343">
        <v>201403</v>
      </c>
      <c r="H343" t="s">
        <v>2539</v>
      </c>
      <c r="I343" t="s">
        <v>2037</v>
      </c>
      <c r="J343" s="52">
        <v>130939</v>
      </c>
      <c r="K343" s="52">
        <v>112631</v>
      </c>
      <c r="L343" s="52">
        <v>18308</v>
      </c>
      <c r="M343">
        <v>-454</v>
      </c>
      <c r="N343">
        <v>0</v>
      </c>
      <c r="O343">
        <v>0</v>
      </c>
      <c r="P343">
        <v>15.3</v>
      </c>
    </row>
    <row r="344" spans="1:16">
      <c r="A344">
        <v>2466552</v>
      </c>
      <c r="B344" t="s">
        <v>2183</v>
      </c>
      <c r="C344" t="s">
        <v>2540</v>
      </c>
      <c r="D344" t="s">
        <v>2022</v>
      </c>
      <c r="E344">
        <v>2</v>
      </c>
      <c r="G344">
        <v>201403</v>
      </c>
      <c r="H344" t="s">
        <v>2207</v>
      </c>
      <c r="I344" t="s">
        <v>2028</v>
      </c>
      <c r="J344" s="52">
        <v>130525</v>
      </c>
      <c r="K344" s="52">
        <v>114820</v>
      </c>
      <c r="L344" s="52">
        <v>15705</v>
      </c>
      <c r="M344">
        <v>917</v>
      </c>
      <c r="N344">
        <v>0</v>
      </c>
      <c r="O344">
        <v>0</v>
      </c>
      <c r="P344">
        <v>13.5</v>
      </c>
    </row>
    <row r="345" spans="1:16">
      <c r="A345">
        <v>2843443</v>
      </c>
      <c r="B345" t="s">
        <v>2183</v>
      </c>
      <c r="C345" t="s">
        <v>2541</v>
      </c>
      <c r="D345" t="s">
        <v>2022</v>
      </c>
      <c r="E345">
        <v>2</v>
      </c>
      <c r="G345">
        <v>201403</v>
      </c>
      <c r="H345" t="s">
        <v>2542</v>
      </c>
      <c r="I345" t="s">
        <v>2192</v>
      </c>
      <c r="J345" s="52">
        <v>129762</v>
      </c>
      <c r="K345" s="52">
        <v>109732</v>
      </c>
      <c r="L345" s="52">
        <v>20030</v>
      </c>
      <c r="M345">
        <v>929</v>
      </c>
      <c r="N345">
        <v>0</v>
      </c>
      <c r="O345">
        <v>0</v>
      </c>
      <c r="P345">
        <v>17.3</v>
      </c>
    </row>
    <row r="346" spans="1:16">
      <c r="A346">
        <v>78865995</v>
      </c>
      <c r="B346" t="s">
        <v>2183</v>
      </c>
      <c r="C346" t="s">
        <v>2543</v>
      </c>
      <c r="D346" t="s">
        <v>2022</v>
      </c>
      <c r="E346">
        <v>2</v>
      </c>
      <c r="G346">
        <v>201403</v>
      </c>
      <c r="H346" t="s">
        <v>2544</v>
      </c>
      <c r="I346" t="s">
        <v>2192</v>
      </c>
      <c r="J346" s="52">
        <v>129719</v>
      </c>
      <c r="K346" s="52">
        <v>112635</v>
      </c>
      <c r="L346" s="52">
        <v>17084</v>
      </c>
      <c r="M346">
        <v>303</v>
      </c>
      <c r="N346">
        <v>0</v>
      </c>
      <c r="O346">
        <v>0</v>
      </c>
      <c r="P346">
        <v>17.600000000000001</v>
      </c>
    </row>
    <row r="347" spans="1:16">
      <c r="A347">
        <v>3618104</v>
      </c>
      <c r="B347" t="s">
        <v>2183</v>
      </c>
      <c r="C347" t="s">
        <v>2545</v>
      </c>
      <c r="D347" t="s">
        <v>2022</v>
      </c>
      <c r="E347">
        <v>2</v>
      </c>
      <c r="G347">
        <v>201403</v>
      </c>
      <c r="H347" t="s">
        <v>2036</v>
      </c>
      <c r="I347" t="s">
        <v>2037</v>
      </c>
      <c r="J347" s="52">
        <v>128847</v>
      </c>
      <c r="K347" s="52">
        <v>120202</v>
      </c>
      <c r="L347" s="52">
        <v>8645</v>
      </c>
      <c r="M347">
        <v>64</v>
      </c>
      <c r="N347">
        <v>0</v>
      </c>
      <c r="O347">
        <v>0</v>
      </c>
      <c r="P347">
        <v>14.9</v>
      </c>
    </row>
    <row r="348" spans="1:16">
      <c r="A348">
        <v>87732657</v>
      </c>
      <c r="B348" t="s">
        <v>2183</v>
      </c>
      <c r="C348" t="s">
        <v>2546</v>
      </c>
      <c r="D348" t="s">
        <v>2022</v>
      </c>
      <c r="E348">
        <v>2</v>
      </c>
      <c r="G348">
        <v>201403</v>
      </c>
      <c r="H348" t="s">
        <v>2547</v>
      </c>
      <c r="I348" t="s">
        <v>2037</v>
      </c>
      <c r="J348" s="52">
        <v>128054</v>
      </c>
      <c r="K348" s="52">
        <v>101233</v>
      </c>
      <c r="L348" s="52">
        <v>26821</v>
      </c>
      <c r="M348" s="52">
        <v>1438</v>
      </c>
      <c r="N348">
        <v>0</v>
      </c>
      <c r="O348">
        <v>0</v>
      </c>
      <c r="P348">
        <v>20.8</v>
      </c>
    </row>
    <row r="349" spans="1:16">
      <c r="A349">
        <v>1389651</v>
      </c>
      <c r="B349" t="s">
        <v>2183</v>
      </c>
      <c r="C349" t="s">
        <v>2548</v>
      </c>
      <c r="D349" t="s">
        <v>2022</v>
      </c>
      <c r="E349">
        <v>2</v>
      </c>
      <c r="G349">
        <v>201403</v>
      </c>
      <c r="H349" t="s">
        <v>2549</v>
      </c>
      <c r="I349" t="s">
        <v>2192</v>
      </c>
      <c r="J349" s="52">
        <v>127839</v>
      </c>
      <c r="K349" s="52">
        <v>111908</v>
      </c>
      <c r="L349" s="52">
        <v>15931</v>
      </c>
      <c r="M349" s="52">
        <v>1154</v>
      </c>
      <c r="N349">
        <v>0</v>
      </c>
      <c r="O349">
        <v>0</v>
      </c>
      <c r="P349">
        <v>14.9</v>
      </c>
    </row>
    <row r="350" spans="1:16">
      <c r="A350">
        <v>71297899</v>
      </c>
      <c r="B350" t="s">
        <v>2183</v>
      </c>
      <c r="C350" t="s">
        <v>2550</v>
      </c>
      <c r="D350" t="s">
        <v>2022</v>
      </c>
      <c r="E350">
        <v>2</v>
      </c>
      <c r="G350">
        <v>201403</v>
      </c>
      <c r="H350" t="s">
        <v>2450</v>
      </c>
      <c r="I350" t="s">
        <v>2059</v>
      </c>
      <c r="J350" s="52">
        <v>126963</v>
      </c>
      <c r="K350" s="52">
        <v>91335</v>
      </c>
      <c r="L350" s="52">
        <v>35628</v>
      </c>
      <c r="M350">
        <v>-635</v>
      </c>
      <c r="N350">
        <v>0</v>
      </c>
      <c r="O350">
        <v>0</v>
      </c>
      <c r="P350">
        <v>39.4</v>
      </c>
    </row>
    <row r="351" spans="1:16">
      <c r="A351">
        <v>78157146</v>
      </c>
      <c r="B351" t="s">
        <v>2183</v>
      </c>
      <c r="C351" t="s">
        <v>2551</v>
      </c>
      <c r="D351" t="s">
        <v>2022</v>
      </c>
      <c r="E351">
        <v>2</v>
      </c>
      <c r="G351">
        <v>201403</v>
      </c>
      <c r="H351" t="s">
        <v>2552</v>
      </c>
      <c r="I351" t="s">
        <v>2028</v>
      </c>
      <c r="J351" s="52">
        <v>126329</v>
      </c>
      <c r="K351" s="52">
        <v>101200</v>
      </c>
      <c r="L351" s="52">
        <v>25129</v>
      </c>
      <c r="M351">
        <v>392</v>
      </c>
      <c r="N351">
        <v>0</v>
      </c>
      <c r="O351">
        <v>0</v>
      </c>
      <c r="P351">
        <v>19</v>
      </c>
    </row>
    <row r="352" spans="1:16">
      <c r="A352">
        <v>2641969</v>
      </c>
      <c r="B352" t="s">
        <v>2183</v>
      </c>
      <c r="C352" t="s">
        <v>2553</v>
      </c>
      <c r="D352" t="s">
        <v>2022</v>
      </c>
      <c r="E352">
        <v>2</v>
      </c>
      <c r="G352">
        <v>201403</v>
      </c>
      <c r="H352" t="s">
        <v>2554</v>
      </c>
      <c r="I352" t="s">
        <v>2192</v>
      </c>
      <c r="J352" s="52">
        <v>125756</v>
      </c>
      <c r="K352" s="52">
        <v>101739</v>
      </c>
      <c r="L352" s="52">
        <v>24017</v>
      </c>
      <c r="M352" s="52">
        <v>1495</v>
      </c>
      <c r="N352">
        <v>0</v>
      </c>
      <c r="O352">
        <v>0</v>
      </c>
      <c r="P352">
        <v>26</v>
      </c>
    </row>
    <row r="353" spans="1:16">
      <c r="A353">
        <v>25395435</v>
      </c>
      <c r="B353" t="s">
        <v>2183</v>
      </c>
      <c r="C353" t="s">
        <v>2555</v>
      </c>
      <c r="D353" t="s">
        <v>2022</v>
      </c>
      <c r="E353">
        <v>2</v>
      </c>
      <c r="G353">
        <v>201403</v>
      </c>
      <c r="H353" t="s">
        <v>2556</v>
      </c>
      <c r="I353" t="s">
        <v>2059</v>
      </c>
      <c r="J353" s="52">
        <v>125453</v>
      </c>
      <c r="K353" s="52">
        <v>102432</v>
      </c>
      <c r="L353" s="52">
        <v>23021</v>
      </c>
      <c r="M353">
        <v>766</v>
      </c>
      <c r="N353">
        <v>0</v>
      </c>
      <c r="O353">
        <v>0</v>
      </c>
      <c r="P353">
        <v>25.4</v>
      </c>
    </row>
    <row r="354" spans="1:16">
      <c r="A354">
        <v>2197569</v>
      </c>
      <c r="B354" t="s">
        <v>2183</v>
      </c>
      <c r="C354" t="s">
        <v>2557</v>
      </c>
      <c r="D354" t="s">
        <v>2022</v>
      </c>
      <c r="E354">
        <v>2</v>
      </c>
      <c r="G354">
        <v>201403</v>
      </c>
      <c r="H354" t="s">
        <v>2558</v>
      </c>
      <c r="I354" t="s">
        <v>2020</v>
      </c>
      <c r="J354" s="52">
        <v>124846</v>
      </c>
      <c r="K354" s="52">
        <v>105858</v>
      </c>
      <c r="L354" s="52">
        <v>18987</v>
      </c>
      <c r="M354">
        <v>149</v>
      </c>
      <c r="N354">
        <v>0</v>
      </c>
      <c r="O354">
        <v>0</v>
      </c>
      <c r="P354">
        <v>20.6</v>
      </c>
    </row>
    <row r="355" spans="1:16">
      <c r="A355">
        <v>76461557</v>
      </c>
      <c r="B355" t="s">
        <v>2183</v>
      </c>
      <c r="C355" t="s">
        <v>2559</v>
      </c>
      <c r="D355" t="s">
        <v>2022</v>
      </c>
      <c r="E355">
        <v>2</v>
      </c>
      <c r="G355">
        <v>201403</v>
      </c>
      <c r="H355" t="s">
        <v>2433</v>
      </c>
      <c r="I355" t="s">
        <v>2028</v>
      </c>
      <c r="J355" s="52">
        <v>124494</v>
      </c>
      <c r="K355" s="52">
        <v>82582</v>
      </c>
      <c r="L355" s="52">
        <v>41912</v>
      </c>
      <c r="M355" s="52">
        <v>1887</v>
      </c>
      <c r="N355">
        <v>0</v>
      </c>
      <c r="O355">
        <v>0</v>
      </c>
      <c r="P355">
        <v>30.9</v>
      </c>
    </row>
    <row r="356" spans="1:16">
      <c r="A356">
        <v>315557</v>
      </c>
      <c r="B356" t="s">
        <v>2183</v>
      </c>
      <c r="C356" t="s">
        <v>2560</v>
      </c>
      <c r="D356" t="s">
        <v>2022</v>
      </c>
      <c r="E356">
        <v>2</v>
      </c>
      <c r="G356">
        <v>201403</v>
      </c>
      <c r="H356" t="s">
        <v>2019</v>
      </c>
      <c r="I356" t="s">
        <v>2020</v>
      </c>
      <c r="J356" s="52">
        <v>123797</v>
      </c>
      <c r="K356" s="52">
        <v>99268</v>
      </c>
      <c r="L356" s="52">
        <v>24530</v>
      </c>
      <c r="M356">
        <v>-213</v>
      </c>
      <c r="N356">
        <v>0</v>
      </c>
      <c r="O356">
        <v>0</v>
      </c>
      <c r="P356">
        <v>47.2</v>
      </c>
    </row>
    <row r="357" spans="1:16">
      <c r="A357">
        <v>80959612</v>
      </c>
      <c r="B357" t="s">
        <v>2183</v>
      </c>
      <c r="C357" t="s">
        <v>2561</v>
      </c>
      <c r="D357" t="s">
        <v>2022</v>
      </c>
      <c r="E357">
        <v>2</v>
      </c>
      <c r="G357">
        <v>201403</v>
      </c>
      <c r="H357" t="s">
        <v>2562</v>
      </c>
      <c r="I357" t="s">
        <v>2192</v>
      </c>
      <c r="J357" s="52">
        <v>122827</v>
      </c>
      <c r="K357" s="52">
        <v>113066</v>
      </c>
      <c r="L357" s="52">
        <v>9761</v>
      </c>
      <c r="M357">
        <v>737</v>
      </c>
      <c r="N357">
        <v>0</v>
      </c>
      <c r="O357">
        <v>0</v>
      </c>
      <c r="P357">
        <v>13</v>
      </c>
    </row>
    <row r="358" spans="1:16">
      <c r="A358">
        <v>1736516</v>
      </c>
      <c r="B358" t="s">
        <v>2183</v>
      </c>
      <c r="C358" t="s">
        <v>2563</v>
      </c>
      <c r="D358" t="s">
        <v>2022</v>
      </c>
      <c r="E358">
        <v>2</v>
      </c>
      <c r="G358">
        <v>201403</v>
      </c>
      <c r="H358" t="s">
        <v>2564</v>
      </c>
      <c r="I358" t="s">
        <v>2059</v>
      </c>
      <c r="J358" s="52">
        <v>122247</v>
      </c>
      <c r="K358" s="52">
        <v>91103</v>
      </c>
      <c r="L358" s="52">
        <v>31145</v>
      </c>
      <c r="M358" s="52">
        <v>1539</v>
      </c>
      <c r="N358">
        <v>0</v>
      </c>
      <c r="O358">
        <v>0</v>
      </c>
      <c r="P358">
        <v>33.5</v>
      </c>
    </row>
    <row r="359" spans="1:16">
      <c r="A359">
        <v>66788142</v>
      </c>
      <c r="B359" t="s">
        <v>2183</v>
      </c>
      <c r="C359" t="s">
        <v>2565</v>
      </c>
      <c r="D359" t="s">
        <v>2022</v>
      </c>
      <c r="E359">
        <v>2</v>
      </c>
      <c r="G359">
        <v>201403</v>
      </c>
      <c r="H359" t="s">
        <v>2566</v>
      </c>
      <c r="I359" t="s">
        <v>2020</v>
      </c>
      <c r="J359" s="52">
        <v>121964</v>
      </c>
      <c r="K359" s="52">
        <v>102685</v>
      </c>
      <c r="L359" s="52">
        <v>19279</v>
      </c>
      <c r="M359">
        <v>264</v>
      </c>
      <c r="N359">
        <v>0</v>
      </c>
      <c r="O359">
        <v>0</v>
      </c>
      <c r="P359">
        <v>18.399999999999999</v>
      </c>
    </row>
    <row r="360" spans="1:16">
      <c r="A360">
        <v>694389</v>
      </c>
      <c r="B360" t="s">
        <v>2183</v>
      </c>
      <c r="C360" t="s">
        <v>2567</v>
      </c>
      <c r="D360" t="s">
        <v>2022</v>
      </c>
      <c r="E360">
        <v>2</v>
      </c>
      <c r="G360">
        <v>201403</v>
      </c>
      <c r="H360" t="s">
        <v>2568</v>
      </c>
      <c r="I360" t="s">
        <v>2192</v>
      </c>
      <c r="J360" s="52">
        <v>121178</v>
      </c>
      <c r="K360" s="52">
        <v>94368</v>
      </c>
      <c r="L360" s="52">
        <v>26811</v>
      </c>
      <c r="M360" s="52">
        <v>1600</v>
      </c>
      <c r="N360">
        <v>0</v>
      </c>
      <c r="O360">
        <v>0</v>
      </c>
      <c r="P360">
        <v>26.6</v>
      </c>
    </row>
    <row r="361" spans="1:16">
      <c r="A361">
        <v>4355489</v>
      </c>
      <c r="B361" t="s">
        <v>2183</v>
      </c>
      <c r="C361" t="s">
        <v>2569</v>
      </c>
      <c r="D361" t="s">
        <v>2022</v>
      </c>
      <c r="E361">
        <v>2</v>
      </c>
      <c r="G361">
        <v>201403</v>
      </c>
      <c r="H361" t="s">
        <v>2191</v>
      </c>
      <c r="I361" t="s">
        <v>2192</v>
      </c>
      <c r="J361" s="52">
        <v>121132</v>
      </c>
      <c r="K361" s="52">
        <v>108152</v>
      </c>
      <c r="L361" s="52">
        <v>12980</v>
      </c>
      <c r="M361">
        <v>728</v>
      </c>
      <c r="N361">
        <v>0</v>
      </c>
      <c r="O361">
        <v>0</v>
      </c>
      <c r="P361">
        <v>22.5</v>
      </c>
    </row>
    <row r="362" spans="1:16">
      <c r="A362">
        <v>41669227</v>
      </c>
      <c r="B362" t="s">
        <v>2183</v>
      </c>
      <c r="C362" t="s">
        <v>2570</v>
      </c>
      <c r="D362" t="s">
        <v>2022</v>
      </c>
      <c r="E362">
        <v>2</v>
      </c>
      <c r="G362">
        <v>201403</v>
      </c>
      <c r="H362" t="s">
        <v>2093</v>
      </c>
      <c r="I362" t="s">
        <v>2059</v>
      </c>
      <c r="J362" s="52">
        <v>121126</v>
      </c>
      <c r="K362" s="52">
        <v>99036</v>
      </c>
      <c r="L362" s="52">
        <v>22090</v>
      </c>
      <c r="M362">
        <v>649</v>
      </c>
      <c r="N362">
        <v>0</v>
      </c>
      <c r="O362">
        <v>0</v>
      </c>
      <c r="P362">
        <v>32.5</v>
      </c>
    </row>
    <row r="363" spans="1:16">
      <c r="A363">
        <v>3428338</v>
      </c>
      <c r="B363" t="s">
        <v>2183</v>
      </c>
      <c r="C363" t="s">
        <v>2571</v>
      </c>
      <c r="D363" t="s">
        <v>2022</v>
      </c>
      <c r="E363">
        <v>2</v>
      </c>
      <c r="G363">
        <v>201403</v>
      </c>
      <c r="H363" t="s">
        <v>2572</v>
      </c>
      <c r="I363" t="s">
        <v>2225</v>
      </c>
      <c r="J363" s="52">
        <v>120763</v>
      </c>
      <c r="K363" s="52">
        <v>68950</v>
      </c>
      <c r="L363" s="52">
        <v>51813</v>
      </c>
      <c r="M363" s="52">
        <v>2877</v>
      </c>
      <c r="N363">
        <v>0</v>
      </c>
      <c r="O363">
        <v>0</v>
      </c>
      <c r="P363">
        <v>53.5</v>
      </c>
    </row>
    <row r="364" spans="1:16">
      <c r="A364">
        <v>1637949</v>
      </c>
      <c r="B364" t="s">
        <v>2183</v>
      </c>
      <c r="C364" t="s">
        <v>2573</v>
      </c>
      <c r="D364" t="s">
        <v>2022</v>
      </c>
      <c r="E364">
        <v>2</v>
      </c>
      <c r="G364">
        <v>201403</v>
      </c>
      <c r="H364" t="s">
        <v>2574</v>
      </c>
      <c r="I364" t="s">
        <v>2020</v>
      </c>
      <c r="J364" s="52">
        <v>120065</v>
      </c>
      <c r="K364" s="52">
        <v>96822</v>
      </c>
      <c r="L364" s="52">
        <v>23242</v>
      </c>
      <c r="M364" s="52">
        <v>1383</v>
      </c>
      <c r="N364">
        <v>0</v>
      </c>
      <c r="O364">
        <v>0</v>
      </c>
      <c r="P364">
        <v>21.5</v>
      </c>
    </row>
    <row r="365" spans="1:16">
      <c r="A365">
        <v>66398496</v>
      </c>
      <c r="B365" t="s">
        <v>2183</v>
      </c>
      <c r="C365" t="s">
        <v>2575</v>
      </c>
      <c r="D365" t="s">
        <v>2022</v>
      </c>
      <c r="E365">
        <v>2</v>
      </c>
      <c r="G365">
        <v>201403</v>
      </c>
      <c r="H365" t="s">
        <v>2576</v>
      </c>
      <c r="I365" t="s">
        <v>2059</v>
      </c>
      <c r="J365" s="52">
        <v>119959</v>
      </c>
      <c r="K365" s="52">
        <v>96314</v>
      </c>
      <c r="L365" s="52">
        <v>23645</v>
      </c>
      <c r="M365" s="52">
        <v>1289</v>
      </c>
      <c r="N365">
        <v>0</v>
      </c>
      <c r="O365">
        <v>0</v>
      </c>
      <c r="P365">
        <v>24.2</v>
      </c>
    </row>
    <row r="366" spans="1:16">
      <c r="A366">
        <v>19449602</v>
      </c>
      <c r="B366" t="s">
        <v>2183</v>
      </c>
      <c r="C366" t="s">
        <v>2577</v>
      </c>
      <c r="D366" t="s">
        <v>2022</v>
      </c>
      <c r="E366">
        <v>2</v>
      </c>
      <c r="G366">
        <v>201403</v>
      </c>
      <c r="H366" t="s">
        <v>2578</v>
      </c>
      <c r="I366" t="s">
        <v>2059</v>
      </c>
      <c r="J366" s="52">
        <v>119622</v>
      </c>
      <c r="K366" s="52">
        <v>92246</v>
      </c>
      <c r="L366" s="52">
        <v>27376</v>
      </c>
      <c r="M366">
        <v>158</v>
      </c>
      <c r="N366">
        <v>0</v>
      </c>
      <c r="O366">
        <v>0</v>
      </c>
      <c r="P366">
        <v>30.2</v>
      </c>
    </row>
    <row r="367" spans="1:16">
      <c r="A367">
        <v>3645752</v>
      </c>
      <c r="B367" t="s">
        <v>2183</v>
      </c>
      <c r="C367" t="s">
        <v>2579</v>
      </c>
      <c r="D367" t="s">
        <v>2022</v>
      </c>
      <c r="E367">
        <v>2</v>
      </c>
      <c r="G367">
        <v>201403</v>
      </c>
      <c r="H367" t="s">
        <v>2580</v>
      </c>
      <c r="I367" t="s">
        <v>2059</v>
      </c>
      <c r="J367" s="52">
        <v>118029</v>
      </c>
      <c r="K367" s="52">
        <v>91317</v>
      </c>
      <c r="L367" s="52">
        <v>26712</v>
      </c>
      <c r="M367" s="52">
        <v>1456</v>
      </c>
      <c r="N367">
        <v>0</v>
      </c>
      <c r="O367">
        <v>0</v>
      </c>
      <c r="P367">
        <v>25.9</v>
      </c>
    </row>
    <row r="368" spans="1:16">
      <c r="A368">
        <v>1644264</v>
      </c>
      <c r="B368" t="s">
        <v>2183</v>
      </c>
      <c r="C368" t="s">
        <v>2581</v>
      </c>
      <c r="D368" t="s">
        <v>2022</v>
      </c>
      <c r="E368">
        <v>2</v>
      </c>
      <c r="G368">
        <v>201403</v>
      </c>
      <c r="H368" t="s">
        <v>2582</v>
      </c>
      <c r="I368" t="s">
        <v>2059</v>
      </c>
      <c r="J368" s="52">
        <v>116665</v>
      </c>
      <c r="K368" s="52">
        <v>92137</v>
      </c>
      <c r="L368" s="52">
        <v>24527</v>
      </c>
      <c r="M368">
        <v>908</v>
      </c>
      <c r="N368">
        <v>0</v>
      </c>
      <c r="O368">
        <v>0</v>
      </c>
      <c r="P368">
        <v>27.6</v>
      </c>
    </row>
    <row r="369" spans="1:16">
      <c r="A369">
        <v>78862083</v>
      </c>
      <c r="B369" t="s">
        <v>2183</v>
      </c>
      <c r="C369" t="s">
        <v>2583</v>
      </c>
      <c r="D369" t="s">
        <v>2022</v>
      </c>
      <c r="E369">
        <v>2</v>
      </c>
      <c r="G369">
        <v>201403</v>
      </c>
      <c r="H369" t="s">
        <v>2584</v>
      </c>
      <c r="I369" t="s">
        <v>2192</v>
      </c>
      <c r="J369" s="52">
        <v>114972</v>
      </c>
      <c r="K369" s="52">
        <v>100580</v>
      </c>
      <c r="L369" s="52">
        <v>14392</v>
      </c>
      <c r="M369">
        <v>609</v>
      </c>
      <c r="N369">
        <v>0</v>
      </c>
      <c r="O369">
        <v>0</v>
      </c>
      <c r="P369">
        <v>16.2</v>
      </c>
    </row>
    <row r="370" spans="1:16">
      <c r="A370">
        <v>1060307</v>
      </c>
      <c r="B370" t="s">
        <v>2183</v>
      </c>
      <c r="C370" t="s">
        <v>2585</v>
      </c>
      <c r="D370" t="s">
        <v>2022</v>
      </c>
      <c r="E370">
        <v>2</v>
      </c>
      <c r="G370">
        <v>201403</v>
      </c>
      <c r="H370" t="s">
        <v>2586</v>
      </c>
      <c r="I370" t="s">
        <v>2059</v>
      </c>
      <c r="J370" s="52">
        <v>114711</v>
      </c>
      <c r="K370" s="52">
        <v>98477</v>
      </c>
      <c r="L370" s="52">
        <v>16234</v>
      </c>
      <c r="M370">
        <v>887</v>
      </c>
      <c r="N370">
        <v>0</v>
      </c>
      <c r="O370">
        <v>0</v>
      </c>
      <c r="P370">
        <v>17.5</v>
      </c>
    </row>
    <row r="371" spans="1:16">
      <c r="A371">
        <v>1635462</v>
      </c>
      <c r="B371" t="s">
        <v>2183</v>
      </c>
      <c r="C371" t="s">
        <v>2587</v>
      </c>
      <c r="D371" t="s">
        <v>2022</v>
      </c>
      <c r="E371">
        <v>2</v>
      </c>
      <c r="G371">
        <v>201403</v>
      </c>
      <c r="H371" t="s">
        <v>2295</v>
      </c>
      <c r="I371" t="s">
        <v>2037</v>
      </c>
      <c r="J371" s="52">
        <v>113713</v>
      </c>
      <c r="K371" s="52">
        <v>87724</v>
      </c>
      <c r="L371" s="52">
        <v>25989</v>
      </c>
      <c r="M371">
        <v>822</v>
      </c>
      <c r="N371">
        <v>0</v>
      </c>
      <c r="O371">
        <v>0</v>
      </c>
      <c r="P371">
        <v>30.1</v>
      </c>
    </row>
    <row r="372" spans="1:16">
      <c r="A372">
        <v>2232383</v>
      </c>
      <c r="B372" t="s">
        <v>2183</v>
      </c>
      <c r="C372" t="s">
        <v>2588</v>
      </c>
      <c r="D372" t="s">
        <v>2022</v>
      </c>
      <c r="E372">
        <v>2</v>
      </c>
      <c r="G372">
        <v>201403</v>
      </c>
      <c r="H372" t="s">
        <v>2589</v>
      </c>
      <c r="I372" t="s">
        <v>2059</v>
      </c>
      <c r="J372" s="52">
        <v>113711</v>
      </c>
      <c r="K372" s="52">
        <v>84588</v>
      </c>
      <c r="L372" s="52">
        <v>29123</v>
      </c>
      <c r="M372" s="52">
        <v>1641</v>
      </c>
      <c r="N372">
        <v>0</v>
      </c>
      <c r="O372">
        <v>0</v>
      </c>
      <c r="P372">
        <v>40.1</v>
      </c>
    </row>
    <row r="373" spans="1:16">
      <c r="A373">
        <v>23949522</v>
      </c>
      <c r="B373" t="s">
        <v>2183</v>
      </c>
      <c r="C373" t="s">
        <v>2590</v>
      </c>
      <c r="D373" t="s">
        <v>2022</v>
      </c>
      <c r="E373">
        <v>2</v>
      </c>
      <c r="G373">
        <v>201403</v>
      </c>
      <c r="H373" t="s">
        <v>2591</v>
      </c>
      <c r="I373" t="s">
        <v>2059</v>
      </c>
      <c r="J373" s="52">
        <v>113691</v>
      </c>
      <c r="K373" s="52">
        <v>88473</v>
      </c>
      <c r="L373" s="52">
        <v>25218</v>
      </c>
      <c r="M373" s="52">
        <v>1482</v>
      </c>
      <c r="N373">
        <v>0</v>
      </c>
      <c r="O373">
        <v>0</v>
      </c>
      <c r="P373">
        <v>31.4</v>
      </c>
    </row>
    <row r="374" spans="1:16">
      <c r="A374">
        <v>5241619</v>
      </c>
      <c r="B374" t="s">
        <v>2183</v>
      </c>
      <c r="C374" t="s">
        <v>2592</v>
      </c>
      <c r="D374" t="s">
        <v>2022</v>
      </c>
      <c r="E374">
        <v>2</v>
      </c>
      <c r="G374">
        <v>201403</v>
      </c>
      <c r="H374" t="s">
        <v>2417</v>
      </c>
      <c r="I374" t="s">
        <v>2197</v>
      </c>
      <c r="J374" s="52">
        <v>113063</v>
      </c>
      <c r="K374" s="52">
        <v>98694</v>
      </c>
      <c r="L374" s="52">
        <v>14369</v>
      </c>
      <c r="M374" s="52">
        <v>-1779</v>
      </c>
      <c r="N374">
        <v>0</v>
      </c>
      <c r="O374">
        <v>0</v>
      </c>
      <c r="P374">
        <v>16.7</v>
      </c>
    </row>
    <row r="375" spans="1:16">
      <c r="A375">
        <v>41707258</v>
      </c>
      <c r="B375" t="s">
        <v>2183</v>
      </c>
      <c r="C375" t="s">
        <v>2593</v>
      </c>
      <c r="D375" t="s">
        <v>2022</v>
      </c>
      <c r="E375">
        <v>2</v>
      </c>
      <c r="G375">
        <v>201403</v>
      </c>
      <c r="H375" t="s">
        <v>2594</v>
      </c>
      <c r="I375" t="s">
        <v>2059</v>
      </c>
      <c r="J375" s="52">
        <v>112058</v>
      </c>
      <c r="K375" s="52">
        <v>86463</v>
      </c>
      <c r="L375" s="52">
        <v>25595</v>
      </c>
      <c r="M375" s="52">
        <v>1570</v>
      </c>
      <c r="N375">
        <v>0</v>
      </c>
      <c r="O375">
        <v>0</v>
      </c>
      <c r="P375">
        <v>33.6</v>
      </c>
    </row>
    <row r="376" spans="1:16">
      <c r="A376">
        <v>81292278</v>
      </c>
      <c r="B376" t="s">
        <v>2183</v>
      </c>
      <c r="C376" t="s">
        <v>2595</v>
      </c>
      <c r="D376" t="s">
        <v>2022</v>
      </c>
      <c r="E376">
        <v>2</v>
      </c>
      <c r="G376">
        <v>201403</v>
      </c>
      <c r="H376" t="s">
        <v>2596</v>
      </c>
      <c r="I376" t="s">
        <v>2192</v>
      </c>
      <c r="J376" s="52">
        <v>111545</v>
      </c>
      <c r="K376" s="52">
        <v>90622</v>
      </c>
      <c r="L376" s="52">
        <v>20923</v>
      </c>
      <c r="M376">
        <v>682</v>
      </c>
      <c r="N376">
        <v>0</v>
      </c>
      <c r="O376">
        <v>0</v>
      </c>
      <c r="P376">
        <v>23.3</v>
      </c>
    </row>
    <row r="377" spans="1:16">
      <c r="A377">
        <v>2923389</v>
      </c>
      <c r="B377" t="s">
        <v>2183</v>
      </c>
      <c r="C377" t="s">
        <v>2597</v>
      </c>
      <c r="D377" t="s">
        <v>2022</v>
      </c>
      <c r="E377">
        <v>2</v>
      </c>
      <c r="G377">
        <v>201403</v>
      </c>
      <c r="H377" t="s">
        <v>2081</v>
      </c>
      <c r="I377" t="s">
        <v>2082</v>
      </c>
      <c r="J377" s="52">
        <v>110942</v>
      </c>
      <c r="K377" s="52">
        <v>79122</v>
      </c>
      <c r="L377" s="52">
        <v>31820</v>
      </c>
      <c r="M377" s="52">
        <v>1941</v>
      </c>
      <c r="N377">
        <v>0</v>
      </c>
      <c r="O377">
        <v>0</v>
      </c>
      <c r="P377">
        <v>36.200000000000003</v>
      </c>
    </row>
    <row r="378" spans="1:16">
      <c r="A378">
        <v>81706616</v>
      </c>
      <c r="B378" t="s">
        <v>2183</v>
      </c>
      <c r="C378" t="s">
        <v>2598</v>
      </c>
      <c r="D378" t="s">
        <v>2022</v>
      </c>
      <c r="E378">
        <v>2</v>
      </c>
      <c r="G378">
        <v>201403</v>
      </c>
      <c r="H378" t="s">
        <v>2599</v>
      </c>
      <c r="I378" t="s">
        <v>2028</v>
      </c>
      <c r="J378" s="52">
        <v>110703</v>
      </c>
      <c r="K378" s="52">
        <v>93064</v>
      </c>
      <c r="L378" s="52">
        <v>17639</v>
      </c>
      <c r="M378" s="52">
        <v>1249</v>
      </c>
      <c r="N378">
        <v>0</v>
      </c>
      <c r="O378">
        <v>0</v>
      </c>
      <c r="P378">
        <v>17.899999999999999</v>
      </c>
    </row>
    <row r="379" spans="1:16">
      <c r="A379">
        <v>7789195</v>
      </c>
      <c r="B379" t="s">
        <v>2183</v>
      </c>
      <c r="C379" t="s">
        <v>2600</v>
      </c>
      <c r="D379" t="s">
        <v>2022</v>
      </c>
      <c r="E379">
        <v>2</v>
      </c>
      <c r="G379">
        <v>201403</v>
      </c>
      <c r="H379" t="s">
        <v>2160</v>
      </c>
      <c r="I379" t="s">
        <v>2020</v>
      </c>
      <c r="J379" s="52">
        <v>109215</v>
      </c>
      <c r="K379" s="52">
        <v>91240</v>
      </c>
      <c r="L379" s="52">
        <v>17975</v>
      </c>
      <c r="M379" s="52">
        <v>1777</v>
      </c>
      <c r="N379">
        <v>0</v>
      </c>
      <c r="O379">
        <v>0</v>
      </c>
      <c r="P379">
        <v>23.8</v>
      </c>
    </row>
    <row r="380" spans="1:16">
      <c r="A380">
        <v>80959638</v>
      </c>
      <c r="B380" t="s">
        <v>2183</v>
      </c>
      <c r="C380" t="s">
        <v>2601</v>
      </c>
      <c r="D380" t="s">
        <v>2022</v>
      </c>
      <c r="E380">
        <v>2</v>
      </c>
      <c r="G380">
        <v>201403</v>
      </c>
      <c r="H380" t="s">
        <v>2602</v>
      </c>
      <c r="I380" t="s">
        <v>2192</v>
      </c>
      <c r="J380" s="52">
        <v>108939</v>
      </c>
      <c r="K380" s="52">
        <v>96061</v>
      </c>
      <c r="L380" s="52">
        <v>12878</v>
      </c>
      <c r="M380">
        <v>87</v>
      </c>
      <c r="N380">
        <v>0</v>
      </c>
      <c r="O380">
        <v>0</v>
      </c>
      <c r="P380">
        <v>15.3</v>
      </c>
    </row>
    <row r="381" spans="1:16">
      <c r="A381">
        <v>54190525</v>
      </c>
      <c r="B381" t="s">
        <v>2183</v>
      </c>
      <c r="C381" t="s">
        <v>2603</v>
      </c>
      <c r="D381" t="s">
        <v>2022</v>
      </c>
      <c r="E381">
        <v>2</v>
      </c>
      <c r="G381">
        <v>201403</v>
      </c>
      <c r="H381" t="s">
        <v>2422</v>
      </c>
      <c r="I381" t="s">
        <v>2020</v>
      </c>
      <c r="J381" s="52">
        <v>108818</v>
      </c>
      <c r="K381" s="52">
        <v>16976</v>
      </c>
      <c r="L381" s="52">
        <v>91842</v>
      </c>
      <c r="M381" s="52">
        <v>2570</v>
      </c>
      <c r="N381">
        <v>0</v>
      </c>
      <c r="O381">
        <v>0</v>
      </c>
      <c r="P381">
        <v>103.4</v>
      </c>
    </row>
    <row r="382" spans="1:16">
      <c r="A382">
        <v>71419600</v>
      </c>
      <c r="B382" t="s">
        <v>2183</v>
      </c>
      <c r="C382" t="s">
        <v>2604</v>
      </c>
      <c r="D382" t="s">
        <v>2022</v>
      </c>
      <c r="E382">
        <v>2</v>
      </c>
      <c r="G382">
        <v>201403</v>
      </c>
      <c r="H382" t="s">
        <v>2605</v>
      </c>
      <c r="I382" t="s">
        <v>2059</v>
      </c>
      <c r="J382" s="52">
        <v>106867</v>
      </c>
      <c r="K382" s="52">
        <v>77870</v>
      </c>
      <c r="L382" s="52">
        <v>28996</v>
      </c>
      <c r="M382" s="52">
        <v>1522</v>
      </c>
      <c r="N382">
        <v>0</v>
      </c>
      <c r="O382">
        <v>0</v>
      </c>
      <c r="P382">
        <v>32.9</v>
      </c>
    </row>
    <row r="383" spans="1:16">
      <c r="A383">
        <v>1286361</v>
      </c>
      <c r="B383" t="s">
        <v>2183</v>
      </c>
      <c r="C383" t="s">
        <v>2606</v>
      </c>
      <c r="D383" t="s">
        <v>2022</v>
      </c>
      <c r="E383">
        <v>2</v>
      </c>
      <c r="G383">
        <v>201403</v>
      </c>
      <c r="H383" t="s">
        <v>2401</v>
      </c>
      <c r="I383" t="s">
        <v>2028</v>
      </c>
      <c r="J383" s="52">
        <v>105999</v>
      </c>
      <c r="K383" s="52">
        <v>86496</v>
      </c>
      <c r="L383" s="52">
        <v>19503</v>
      </c>
      <c r="M383" s="52">
        <v>1304</v>
      </c>
      <c r="N383">
        <v>0</v>
      </c>
      <c r="O383">
        <v>0</v>
      </c>
      <c r="P383">
        <v>26.6</v>
      </c>
    </row>
    <row r="384" spans="1:16">
      <c r="A384">
        <v>5979692</v>
      </c>
      <c r="B384" t="s">
        <v>2183</v>
      </c>
      <c r="C384" t="s">
        <v>2607</v>
      </c>
      <c r="D384" t="s">
        <v>2022</v>
      </c>
      <c r="E384">
        <v>2</v>
      </c>
      <c r="G384">
        <v>201403</v>
      </c>
      <c r="H384" t="s">
        <v>2191</v>
      </c>
      <c r="I384" t="s">
        <v>2192</v>
      </c>
      <c r="J384" s="52">
        <v>105312</v>
      </c>
      <c r="K384" s="52">
        <v>88478</v>
      </c>
      <c r="L384" s="52">
        <v>16834</v>
      </c>
      <c r="M384">
        <v>726</v>
      </c>
      <c r="N384">
        <v>0</v>
      </c>
      <c r="O384">
        <v>0</v>
      </c>
      <c r="P384">
        <v>19.8</v>
      </c>
    </row>
    <row r="385" spans="1:16">
      <c r="A385">
        <v>25387655</v>
      </c>
      <c r="B385" t="s">
        <v>2183</v>
      </c>
      <c r="C385" t="s">
        <v>2608</v>
      </c>
      <c r="D385" t="s">
        <v>2022</v>
      </c>
      <c r="E385">
        <v>2</v>
      </c>
      <c r="G385">
        <v>201403</v>
      </c>
      <c r="H385" t="s">
        <v>2609</v>
      </c>
      <c r="I385" t="s">
        <v>2059</v>
      </c>
      <c r="J385" s="52">
        <v>105074</v>
      </c>
      <c r="K385" s="52">
        <v>80730</v>
      </c>
      <c r="L385" s="52">
        <v>24344</v>
      </c>
      <c r="M385">
        <v>561</v>
      </c>
      <c r="N385">
        <v>0</v>
      </c>
      <c r="O385">
        <v>0</v>
      </c>
      <c r="P385">
        <v>39.4</v>
      </c>
    </row>
    <row r="386" spans="1:16">
      <c r="A386">
        <v>25387713</v>
      </c>
      <c r="B386" t="s">
        <v>2183</v>
      </c>
      <c r="C386" t="s">
        <v>2610</v>
      </c>
      <c r="D386" t="s">
        <v>2022</v>
      </c>
      <c r="E386">
        <v>2</v>
      </c>
      <c r="G386">
        <v>201403</v>
      </c>
      <c r="H386" t="s">
        <v>2611</v>
      </c>
      <c r="I386" t="s">
        <v>2059</v>
      </c>
      <c r="J386" s="52">
        <v>104430</v>
      </c>
      <c r="K386" s="52">
        <v>89737</v>
      </c>
      <c r="L386" s="52">
        <v>14693</v>
      </c>
      <c r="M386">
        <v>470</v>
      </c>
      <c r="N386">
        <v>0</v>
      </c>
      <c r="O386">
        <v>0</v>
      </c>
      <c r="P386">
        <v>38.200000000000003</v>
      </c>
    </row>
    <row r="387" spans="1:16">
      <c r="A387">
        <v>26178111</v>
      </c>
      <c r="B387" t="s">
        <v>2183</v>
      </c>
      <c r="C387" t="s">
        <v>2612</v>
      </c>
      <c r="D387" t="s">
        <v>2022</v>
      </c>
      <c r="E387">
        <v>2</v>
      </c>
      <c r="G387">
        <v>201403</v>
      </c>
      <c r="H387" t="s">
        <v>2613</v>
      </c>
      <c r="I387" t="s">
        <v>2059</v>
      </c>
      <c r="J387" s="52">
        <v>103862</v>
      </c>
      <c r="K387" s="52">
        <v>87160</v>
      </c>
      <c r="L387" s="52">
        <v>16702</v>
      </c>
      <c r="M387">
        <v>877</v>
      </c>
      <c r="N387">
        <v>0</v>
      </c>
      <c r="O387">
        <v>0</v>
      </c>
      <c r="P387">
        <v>24.5</v>
      </c>
    </row>
    <row r="388" spans="1:16">
      <c r="A388">
        <v>1187961</v>
      </c>
      <c r="B388" t="s">
        <v>2183</v>
      </c>
      <c r="C388" t="s">
        <v>2614</v>
      </c>
      <c r="D388" t="s">
        <v>2022</v>
      </c>
      <c r="E388">
        <v>2</v>
      </c>
      <c r="G388">
        <v>201403</v>
      </c>
      <c r="H388" t="s">
        <v>2016</v>
      </c>
      <c r="I388" t="s">
        <v>2017</v>
      </c>
      <c r="J388" s="52">
        <v>103225</v>
      </c>
      <c r="K388" s="52">
        <v>80628</v>
      </c>
      <c r="L388" s="52">
        <v>22597</v>
      </c>
      <c r="M388">
        <v>-80</v>
      </c>
      <c r="N388">
        <v>0</v>
      </c>
      <c r="O388">
        <v>0</v>
      </c>
      <c r="P388">
        <v>24.3</v>
      </c>
    </row>
    <row r="389" spans="1:16">
      <c r="A389">
        <v>1151186</v>
      </c>
      <c r="B389" t="s">
        <v>2183</v>
      </c>
      <c r="C389" t="s">
        <v>2615</v>
      </c>
      <c r="D389" t="s">
        <v>2022</v>
      </c>
      <c r="E389">
        <v>2</v>
      </c>
      <c r="G389">
        <v>201403</v>
      </c>
      <c r="H389" t="s">
        <v>2572</v>
      </c>
      <c r="I389" t="s">
        <v>2225</v>
      </c>
      <c r="J389" s="52">
        <v>103155</v>
      </c>
      <c r="K389" s="52">
        <v>77027</v>
      </c>
      <c r="L389" s="52">
        <v>26128</v>
      </c>
      <c r="M389" s="52">
        <v>1460</v>
      </c>
      <c r="N389">
        <v>0</v>
      </c>
      <c r="O389">
        <v>0</v>
      </c>
      <c r="P389">
        <v>36.200000000000003</v>
      </c>
    </row>
    <row r="390" spans="1:16">
      <c r="A390">
        <v>49389307</v>
      </c>
      <c r="B390" t="s">
        <v>2183</v>
      </c>
      <c r="C390" t="s">
        <v>2616</v>
      </c>
      <c r="D390" t="s">
        <v>2022</v>
      </c>
      <c r="E390">
        <v>2</v>
      </c>
      <c r="G390">
        <v>201403</v>
      </c>
      <c r="H390" t="s">
        <v>2617</v>
      </c>
      <c r="I390" t="s">
        <v>2020</v>
      </c>
      <c r="J390" s="52">
        <v>102670</v>
      </c>
      <c r="K390" s="52">
        <v>92548</v>
      </c>
      <c r="L390" s="52">
        <v>10122</v>
      </c>
      <c r="M390">
        <v>-257</v>
      </c>
      <c r="N390">
        <v>0</v>
      </c>
      <c r="O390">
        <v>0</v>
      </c>
      <c r="P390">
        <v>12.7</v>
      </c>
    </row>
    <row r="391" spans="1:16">
      <c r="A391">
        <v>6174009</v>
      </c>
      <c r="B391" t="s">
        <v>2183</v>
      </c>
      <c r="C391" t="s">
        <v>2618</v>
      </c>
      <c r="D391" t="s">
        <v>2022</v>
      </c>
      <c r="E391">
        <v>2</v>
      </c>
      <c r="G391">
        <v>201403</v>
      </c>
      <c r="H391" t="s">
        <v>2619</v>
      </c>
      <c r="I391" t="s">
        <v>2028</v>
      </c>
      <c r="J391" s="52">
        <v>102025</v>
      </c>
      <c r="K391" s="52">
        <v>82543</v>
      </c>
      <c r="L391" s="52">
        <v>19483</v>
      </c>
      <c r="M391" s="52">
        <v>1256</v>
      </c>
      <c r="N391">
        <v>0</v>
      </c>
      <c r="O391">
        <v>0</v>
      </c>
      <c r="P391">
        <v>21.5</v>
      </c>
    </row>
    <row r="392" spans="1:16">
      <c r="A392">
        <v>65229254</v>
      </c>
      <c r="B392" t="s">
        <v>2183</v>
      </c>
      <c r="C392" t="s">
        <v>2620</v>
      </c>
      <c r="D392" t="s">
        <v>2022</v>
      </c>
      <c r="E392">
        <v>2</v>
      </c>
      <c r="G392">
        <v>201403</v>
      </c>
      <c r="H392" t="s">
        <v>2621</v>
      </c>
      <c r="I392" t="s">
        <v>2059</v>
      </c>
      <c r="J392" s="52">
        <v>100100</v>
      </c>
      <c r="K392" s="52">
        <v>76853</v>
      </c>
      <c r="L392" s="52">
        <v>23248</v>
      </c>
      <c r="M392" s="52">
        <v>1285</v>
      </c>
      <c r="N392">
        <v>0</v>
      </c>
      <c r="O392">
        <v>0</v>
      </c>
      <c r="P392">
        <v>25.7</v>
      </c>
    </row>
    <row r="393" spans="1:16">
      <c r="A393">
        <v>2335109</v>
      </c>
      <c r="B393" t="s">
        <v>2183</v>
      </c>
      <c r="C393" t="s">
        <v>2622</v>
      </c>
      <c r="D393" t="s">
        <v>2022</v>
      </c>
      <c r="E393">
        <v>2</v>
      </c>
      <c r="G393">
        <v>201403</v>
      </c>
      <c r="H393" t="s">
        <v>2623</v>
      </c>
      <c r="I393" t="s">
        <v>2059</v>
      </c>
      <c r="J393" s="52">
        <v>99560</v>
      </c>
      <c r="K393" s="52">
        <v>73958</v>
      </c>
      <c r="L393" s="52">
        <v>25602</v>
      </c>
      <c r="M393" s="52">
        <v>1447</v>
      </c>
      <c r="N393">
        <v>0</v>
      </c>
      <c r="O393">
        <v>0</v>
      </c>
      <c r="P393">
        <v>35</v>
      </c>
    </row>
    <row r="394" spans="1:16">
      <c r="A394">
        <v>45691128</v>
      </c>
      <c r="B394" t="s">
        <v>2183</v>
      </c>
      <c r="C394" t="s">
        <v>2624</v>
      </c>
      <c r="D394" t="s">
        <v>2022</v>
      </c>
      <c r="E394">
        <v>2</v>
      </c>
      <c r="G394">
        <v>201403</v>
      </c>
      <c r="H394" t="s">
        <v>2422</v>
      </c>
      <c r="I394" t="s">
        <v>2020</v>
      </c>
      <c r="J394" s="52">
        <v>99526</v>
      </c>
      <c r="K394" s="52">
        <v>79068</v>
      </c>
      <c r="L394" s="52">
        <v>20458</v>
      </c>
      <c r="M394" s="52">
        <v>1305</v>
      </c>
      <c r="N394">
        <v>0</v>
      </c>
      <c r="O394">
        <v>0</v>
      </c>
      <c r="P394">
        <v>22.6</v>
      </c>
    </row>
    <row r="395" spans="1:16">
      <c r="A395">
        <v>7599206</v>
      </c>
      <c r="B395" t="s">
        <v>2183</v>
      </c>
      <c r="C395" t="s">
        <v>2625</v>
      </c>
      <c r="D395" t="s">
        <v>2022</v>
      </c>
      <c r="E395">
        <v>2</v>
      </c>
      <c r="G395">
        <v>201403</v>
      </c>
      <c r="H395" t="s">
        <v>2227</v>
      </c>
      <c r="I395" t="s">
        <v>2228</v>
      </c>
      <c r="J395" s="52">
        <v>99237</v>
      </c>
      <c r="K395" s="52">
        <v>75615</v>
      </c>
      <c r="L395" s="52">
        <v>23622</v>
      </c>
      <c r="M395" s="52">
        <v>1626</v>
      </c>
      <c r="N395">
        <v>0</v>
      </c>
      <c r="O395">
        <v>0</v>
      </c>
      <c r="P395">
        <v>36.200000000000003</v>
      </c>
    </row>
    <row r="396" spans="1:16">
      <c r="A396">
        <v>38588174</v>
      </c>
      <c r="B396" t="s">
        <v>2183</v>
      </c>
      <c r="C396" t="s">
        <v>2626</v>
      </c>
      <c r="D396" t="s">
        <v>2022</v>
      </c>
      <c r="E396">
        <v>2</v>
      </c>
      <c r="G396">
        <v>201403</v>
      </c>
      <c r="H396" t="s">
        <v>2627</v>
      </c>
      <c r="I396" t="s">
        <v>2059</v>
      </c>
      <c r="J396" s="52">
        <v>97970</v>
      </c>
      <c r="K396" s="52">
        <v>66201</v>
      </c>
      <c r="L396" s="52">
        <v>31768</v>
      </c>
      <c r="M396">
        <v>833</v>
      </c>
      <c r="N396">
        <v>0</v>
      </c>
      <c r="O396">
        <v>0</v>
      </c>
      <c r="P396">
        <v>41.1</v>
      </c>
    </row>
    <row r="397" spans="1:16">
      <c r="A397">
        <v>19869338</v>
      </c>
      <c r="B397" t="s">
        <v>2183</v>
      </c>
      <c r="C397" t="s">
        <v>2628</v>
      </c>
      <c r="D397" t="s">
        <v>2022</v>
      </c>
      <c r="E397">
        <v>2</v>
      </c>
      <c r="G397">
        <v>201403</v>
      </c>
      <c r="H397" t="s">
        <v>2629</v>
      </c>
      <c r="I397" t="s">
        <v>2059</v>
      </c>
      <c r="J397" s="52">
        <v>96708</v>
      </c>
      <c r="K397" s="52">
        <v>66560</v>
      </c>
      <c r="L397" s="52">
        <v>30148</v>
      </c>
      <c r="M397">
        <v>-154</v>
      </c>
      <c r="N397">
        <v>0</v>
      </c>
      <c r="O397">
        <v>0</v>
      </c>
      <c r="P397">
        <v>42.7</v>
      </c>
    </row>
    <row r="398" spans="1:16">
      <c r="A398">
        <v>106180</v>
      </c>
      <c r="B398" t="s">
        <v>2183</v>
      </c>
      <c r="C398" t="s">
        <v>2630</v>
      </c>
      <c r="D398" t="s">
        <v>2022</v>
      </c>
      <c r="E398">
        <v>2</v>
      </c>
      <c r="G398">
        <v>201403</v>
      </c>
      <c r="H398" t="s">
        <v>2196</v>
      </c>
      <c r="I398" t="s">
        <v>2197</v>
      </c>
      <c r="J398" s="52">
        <v>96623</v>
      </c>
      <c r="K398" s="52">
        <v>79137</v>
      </c>
      <c r="L398" s="52">
        <v>17486</v>
      </c>
      <c r="M398">
        <v>303</v>
      </c>
      <c r="N398">
        <v>0</v>
      </c>
      <c r="O398">
        <v>0</v>
      </c>
      <c r="P398">
        <v>22.2</v>
      </c>
    </row>
    <row r="399" spans="1:16">
      <c r="A399">
        <v>3750034</v>
      </c>
      <c r="B399" t="s">
        <v>2183</v>
      </c>
      <c r="C399" t="s">
        <v>2631</v>
      </c>
      <c r="D399" t="s">
        <v>2022</v>
      </c>
      <c r="E399">
        <v>2</v>
      </c>
      <c r="G399">
        <v>201403</v>
      </c>
      <c r="H399" t="s">
        <v>2036</v>
      </c>
      <c r="I399" t="s">
        <v>2037</v>
      </c>
      <c r="J399" s="52">
        <v>95052</v>
      </c>
      <c r="K399" s="52">
        <v>84243</v>
      </c>
      <c r="L399" s="52">
        <v>10808</v>
      </c>
      <c r="M399">
        <v>407</v>
      </c>
      <c r="N399">
        <v>0</v>
      </c>
      <c r="O399">
        <v>0</v>
      </c>
      <c r="P399">
        <v>23.1</v>
      </c>
    </row>
    <row r="400" spans="1:16">
      <c r="A400">
        <v>3730508</v>
      </c>
      <c r="B400" t="s">
        <v>2183</v>
      </c>
      <c r="C400" t="s">
        <v>2632</v>
      </c>
      <c r="D400" t="s">
        <v>2022</v>
      </c>
      <c r="E400">
        <v>2</v>
      </c>
      <c r="G400">
        <v>201403</v>
      </c>
      <c r="H400" t="s">
        <v>2227</v>
      </c>
      <c r="I400" t="s">
        <v>2228</v>
      </c>
      <c r="J400" s="52">
        <v>94866</v>
      </c>
      <c r="K400" s="52">
        <v>64224</v>
      </c>
      <c r="L400" s="52">
        <v>30641</v>
      </c>
      <c r="M400">
        <v>-44</v>
      </c>
      <c r="N400">
        <v>0</v>
      </c>
      <c r="O400">
        <v>0</v>
      </c>
      <c r="P400">
        <v>41.3</v>
      </c>
    </row>
    <row r="401" spans="1:16">
      <c r="A401">
        <v>2910987</v>
      </c>
      <c r="B401" t="s">
        <v>2183</v>
      </c>
      <c r="C401" t="s">
        <v>2633</v>
      </c>
      <c r="D401" t="s">
        <v>2022</v>
      </c>
      <c r="E401">
        <v>2</v>
      </c>
      <c r="G401">
        <v>201403</v>
      </c>
      <c r="H401" t="s">
        <v>2251</v>
      </c>
      <c r="I401" t="s">
        <v>2037</v>
      </c>
      <c r="J401" s="52">
        <v>93255</v>
      </c>
      <c r="K401" s="52">
        <v>79805</v>
      </c>
      <c r="L401" s="52">
        <v>13449</v>
      </c>
      <c r="M401">
        <v>825</v>
      </c>
      <c r="N401">
        <v>0</v>
      </c>
      <c r="O401">
        <v>0</v>
      </c>
      <c r="P401">
        <v>18.7</v>
      </c>
    </row>
    <row r="402" spans="1:16">
      <c r="A402">
        <v>21797311</v>
      </c>
      <c r="B402" t="s">
        <v>2183</v>
      </c>
      <c r="C402" t="s">
        <v>2634</v>
      </c>
      <c r="D402" t="s">
        <v>2022</v>
      </c>
      <c r="E402">
        <v>2</v>
      </c>
      <c r="G402">
        <v>201403</v>
      </c>
      <c r="H402" t="s">
        <v>2058</v>
      </c>
      <c r="I402" t="s">
        <v>2059</v>
      </c>
      <c r="J402" s="52">
        <v>92700</v>
      </c>
      <c r="K402" s="52">
        <v>66628</v>
      </c>
      <c r="L402" s="52">
        <v>26072</v>
      </c>
      <c r="M402">
        <v>616</v>
      </c>
      <c r="N402">
        <v>0</v>
      </c>
      <c r="O402">
        <v>0</v>
      </c>
      <c r="P402">
        <v>45.4</v>
      </c>
    </row>
    <row r="403" spans="1:16">
      <c r="A403">
        <v>1559914</v>
      </c>
      <c r="B403" t="s">
        <v>2183</v>
      </c>
      <c r="C403" t="s">
        <v>2635</v>
      </c>
      <c r="D403" t="s">
        <v>2022</v>
      </c>
      <c r="E403">
        <v>2</v>
      </c>
      <c r="G403">
        <v>201403</v>
      </c>
      <c r="H403" t="s">
        <v>2472</v>
      </c>
      <c r="I403" t="s">
        <v>2059</v>
      </c>
      <c r="J403" s="52">
        <v>92686</v>
      </c>
      <c r="K403" s="52">
        <v>65924</v>
      </c>
      <c r="L403" s="52">
        <v>26762</v>
      </c>
      <c r="M403" s="52">
        <v>1139</v>
      </c>
      <c r="N403">
        <v>0</v>
      </c>
      <c r="O403">
        <v>0</v>
      </c>
      <c r="P403">
        <v>41.3</v>
      </c>
    </row>
    <row r="404" spans="1:16">
      <c r="A404">
        <v>71243034</v>
      </c>
      <c r="B404" t="s">
        <v>2183</v>
      </c>
      <c r="C404" t="s">
        <v>2636</v>
      </c>
      <c r="D404" t="s">
        <v>2022</v>
      </c>
      <c r="E404">
        <v>2</v>
      </c>
      <c r="G404">
        <v>201403</v>
      </c>
      <c r="H404" t="s">
        <v>2637</v>
      </c>
      <c r="I404" t="s">
        <v>2059</v>
      </c>
      <c r="J404" s="52">
        <v>92266</v>
      </c>
      <c r="K404" s="52">
        <v>71549</v>
      </c>
      <c r="L404" s="52">
        <v>20717</v>
      </c>
      <c r="M404" s="52">
        <v>1469</v>
      </c>
      <c r="N404">
        <v>0</v>
      </c>
      <c r="O404">
        <v>0</v>
      </c>
      <c r="P404">
        <v>26.6</v>
      </c>
    </row>
    <row r="405" spans="1:16">
      <c r="A405">
        <v>3519240</v>
      </c>
      <c r="B405" t="s">
        <v>2183</v>
      </c>
      <c r="C405" t="s">
        <v>2638</v>
      </c>
      <c r="D405" t="s">
        <v>2022</v>
      </c>
      <c r="E405">
        <v>2</v>
      </c>
      <c r="G405">
        <v>201403</v>
      </c>
      <c r="H405" t="s">
        <v>2058</v>
      </c>
      <c r="I405" t="s">
        <v>2059</v>
      </c>
      <c r="J405" s="52">
        <v>91912</v>
      </c>
      <c r="K405" s="52">
        <v>73848</v>
      </c>
      <c r="L405" s="52">
        <v>18064</v>
      </c>
      <c r="M405">
        <v>99</v>
      </c>
      <c r="N405">
        <v>0</v>
      </c>
      <c r="O405">
        <v>0</v>
      </c>
      <c r="P405">
        <v>31.8</v>
      </c>
    </row>
    <row r="406" spans="1:16">
      <c r="A406">
        <v>1152097</v>
      </c>
      <c r="B406" t="s">
        <v>2183</v>
      </c>
      <c r="C406" t="s">
        <v>2639</v>
      </c>
      <c r="D406" t="s">
        <v>2022</v>
      </c>
      <c r="E406">
        <v>2</v>
      </c>
      <c r="G406">
        <v>201403</v>
      </c>
      <c r="H406" t="s">
        <v>2640</v>
      </c>
      <c r="I406" t="s">
        <v>2059</v>
      </c>
      <c r="J406" s="52">
        <v>91814</v>
      </c>
      <c r="K406" s="52">
        <v>73688</v>
      </c>
      <c r="L406" s="52">
        <v>18126</v>
      </c>
      <c r="M406">
        <v>782</v>
      </c>
      <c r="N406">
        <v>0</v>
      </c>
      <c r="O406">
        <v>0</v>
      </c>
      <c r="P406">
        <v>27.3</v>
      </c>
    </row>
    <row r="407" spans="1:16">
      <c r="A407">
        <v>71392047</v>
      </c>
      <c r="B407" t="s">
        <v>2183</v>
      </c>
      <c r="C407" t="s">
        <v>2641</v>
      </c>
      <c r="D407" t="s">
        <v>2022</v>
      </c>
      <c r="E407">
        <v>2</v>
      </c>
      <c r="G407">
        <v>201403</v>
      </c>
      <c r="H407" t="s">
        <v>2642</v>
      </c>
      <c r="I407" t="s">
        <v>2059</v>
      </c>
      <c r="J407" s="52">
        <v>89537</v>
      </c>
      <c r="K407" s="52">
        <v>73764</v>
      </c>
      <c r="L407" s="52">
        <v>15773</v>
      </c>
      <c r="M407">
        <v>986</v>
      </c>
      <c r="N407">
        <v>0</v>
      </c>
      <c r="O407">
        <v>0</v>
      </c>
      <c r="P407">
        <v>24.6</v>
      </c>
    </row>
    <row r="408" spans="1:16">
      <c r="A408">
        <v>4463602</v>
      </c>
      <c r="B408" t="s">
        <v>2183</v>
      </c>
      <c r="C408" t="s">
        <v>2643</v>
      </c>
      <c r="D408" t="s">
        <v>2022</v>
      </c>
      <c r="E408">
        <v>2</v>
      </c>
      <c r="G408">
        <v>201403</v>
      </c>
      <c r="H408" t="s">
        <v>2644</v>
      </c>
      <c r="I408" t="s">
        <v>2020</v>
      </c>
      <c r="J408" s="52">
        <v>89470</v>
      </c>
      <c r="K408" s="52">
        <v>73228</v>
      </c>
      <c r="L408" s="52">
        <v>16243</v>
      </c>
      <c r="M408">
        <v>-95</v>
      </c>
      <c r="N408">
        <v>0</v>
      </c>
      <c r="O408">
        <v>0</v>
      </c>
      <c r="P408">
        <v>25.2</v>
      </c>
    </row>
    <row r="409" spans="1:16">
      <c r="A409">
        <v>6332931</v>
      </c>
      <c r="B409" t="s">
        <v>2183</v>
      </c>
      <c r="C409" t="s">
        <v>2645</v>
      </c>
      <c r="D409" t="s">
        <v>2022</v>
      </c>
      <c r="E409">
        <v>2</v>
      </c>
      <c r="G409">
        <v>201403</v>
      </c>
      <c r="H409" t="s">
        <v>2289</v>
      </c>
      <c r="I409" t="s">
        <v>2228</v>
      </c>
      <c r="J409" s="52">
        <v>88305</v>
      </c>
      <c r="K409" s="52">
        <v>69615</v>
      </c>
      <c r="L409" s="52">
        <v>18690</v>
      </c>
      <c r="M409">
        <v>-254</v>
      </c>
      <c r="N409">
        <v>0</v>
      </c>
      <c r="O409">
        <v>0</v>
      </c>
      <c r="P409">
        <v>21.5</v>
      </c>
    </row>
    <row r="410" spans="1:16">
      <c r="A410">
        <v>4632856</v>
      </c>
      <c r="B410" t="s">
        <v>2183</v>
      </c>
      <c r="C410" t="s">
        <v>2646</v>
      </c>
      <c r="D410" t="s">
        <v>2022</v>
      </c>
      <c r="E410">
        <v>2</v>
      </c>
      <c r="G410">
        <v>201403</v>
      </c>
      <c r="H410" t="s">
        <v>2647</v>
      </c>
      <c r="I410" t="s">
        <v>2341</v>
      </c>
      <c r="J410" s="52">
        <v>87704</v>
      </c>
      <c r="K410" s="52">
        <v>71497</v>
      </c>
      <c r="L410" s="52">
        <v>16207</v>
      </c>
      <c r="M410">
        <v>178</v>
      </c>
      <c r="N410">
        <v>0</v>
      </c>
      <c r="O410">
        <v>0</v>
      </c>
      <c r="P410">
        <v>96</v>
      </c>
    </row>
    <row r="411" spans="1:16">
      <c r="A411">
        <v>41753500</v>
      </c>
      <c r="B411" t="s">
        <v>2183</v>
      </c>
      <c r="C411" t="s">
        <v>2648</v>
      </c>
      <c r="D411" t="s">
        <v>2022</v>
      </c>
      <c r="E411">
        <v>2</v>
      </c>
      <c r="G411">
        <v>201403</v>
      </c>
      <c r="H411" t="s">
        <v>2649</v>
      </c>
      <c r="I411" t="s">
        <v>2059</v>
      </c>
      <c r="J411" s="52">
        <v>87419</v>
      </c>
      <c r="K411" s="52">
        <v>60940</v>
      </c>
      <c r="L411" s="52">
        <v>26479</v>
      </c>
      <c r="M411" s="52">
        <v>1018</v>
      </c>
      <c r="N411">
        <v>0</v>
      </c>
      <c r="O411">
        <v>0</v>
      </c>
      <c r="P411">
        <v>38.1</v>
      </c>
    </row>
    <row r="412" spans="1:16">
      <c r="A412">
        <v>4886317</v>
      </c>
      <c r="B412" t="s">
        <v>2183</v>
      </c>
      <c r="C412" t="s">
        <v>2650</v>
      </c>
      <c r="D412" t="s">
        <v>2022</v>
      </c>
      <c r="E412">
        <v>2</v>
      </c>
      <c r="G412">
        <v>201403</v>
      </c>
      <c r="H412" t="s">
        <v>2027</v>
      </c>
      <c r="I412" t="s">
        <v>2028</v>
      </c>
      <c r="J412" s="52">
        <v>86216</v>
      </c>
      <c r="K412" s="52">
        <v>79843</v>
      </c>
      <c r="L412" s="52">
        <v>6373</v>
      </c>
      <c r="M412">
        <v>229</v>
      </c>
      <c r="N412">
        <v>0</v>
      </c>
      <c r="O412">
        <v>0</v>
      </c>
      <c r="P412">
        <v>17.3</v>
      </c>
    </row>
    <row r="413" spans="1:16">
      <c r="A413">
        <v>66262643</v>
      </c>
      <c r="B413" t="s">
        <v>2183</v>
      </c>
      <c r="C413" t="s">
        <v>2651</v>
      </c>
      <c r="D413" t="s">
        <v>2022</v>
      </c>
      <c r="E413">
        <v>2</v>
      </c>
      <c r="G413">
        <v>201403</v>
      </c>
      <c r="H413" t="s">
        <v>2652</v>
      </c>
      <c r="I413" t="s">
        <v>2059</v>
      </c>
      <c r="J413" s="52">
        <v>86124</v>
      </c>
      <c r="K413" s="52">
        <v>66386</v>
      </c>
      <c r="L413" s="52">
        <v>19738</v>
      </c>
      <c r="M413">
        <v>378</v>
      </c>
      <c r="N413">
        <v>0</v>
      </c>
      <c r="O413">
        <v>0</v>
      </c>
      <c r="P413">
        <v>22.7</v>
      </c>
    </row>
    <row r="414" spans="1:16">
      <c r="A414">
        <v>73113243</v>
      </c>
      <c r="B414" t="s">
        <v>2183</v>
      </c>
      <c r="C414" t="s">
        <v>2653</v>
      </c>
      <c r="D414" t="s">
        <v>2022</v>
      </c>
      <c r="E414">
        <v>2</v>
      </c>
      <c r="G414">
        <v>201403</v>
      </c>
      <c r="H414" t="s">
        <v>2654</v>
      </c>
      <c r="I414" t="s">
        <v>2020</v>
      </c>
      <c r="J414" s="52">
        <v>85748</v>
      </c>
      <c r="K414" s="52">
        <v>73044</v>
      </c>
      <c r="L414" s="52">
        <v>12705</v>
      </c>
      <c r="M414">
        <v>467</v>
      </c>
      <c r="N414">
        <v>0</v>
      </c>
      <c r="O414">
        <v>0</v>
      </c>
      <c r="P414">
        <v>21.3</v>
      </c>
    </row>
    <row r="415" spans="1:16">
      <c r="A415">
        <v>3222753</v>
      </c>
      <c r="B415" t="s">
        <v>2183</v>
      </c>
      <c r="C415" t="s">
        <v>2655</v>
      </c>
      <c r="D415" t="s">
        <v>2022</v>
      </c>
      <c r="E415">
        <v>2</v>
      </c>
      <c r="G415">
        <v>201403</v>
      </c>
      <c r="H415" t="s">
        <v>2656</v>
      </c>
      <c r="I415" t="s">
        <v>2341</v>
      </c>
      <c r="J415" s="52">
        <v>85478</v>
      </c>
      <c r="K415" s="52">
        <v>54584</v>
      </c>
      <c r="L415" s="52">
        <v>30894</v>
      </c>
      <c r="M415" s="52">
        <v>2354</v>
      </c>
      <c r="N415">
        <v>0</v>
      </c>
      <c r="O415">
        <v>0</v>
      </c>
      <c r="P415">
        <v>45.8</v>
      </c>
    </row>
    <row r="416" spans="1:16">
      <c r="A416">
        <v>86803939</v>
      </c>
      <c r="B416" t="s">
        <v>2183</v>
      </c>
      <c r="C416" t="s">
        <v>2657</v>
      </c>
      <c r="D416" t="s">
        <v>2022</v>
      </c>
      <c r="E416">
        <v>2</v>
      </c>
      <c r="G416">
        <v>201403</v>
      </c>
      <c r="H416" t="s">
        <v>2658</v>
      </c>
      <c r="I416" t="s">
        <v>2032</v>
      </c>
      <c r="J416" s="52">
        <v>85256</v>
      </c>
      <c r="K416" s="52">
        <v>73808</v>
      </c>
      <c r="L416" s="52">
        <v>11448</v>
      </c>
      <c r="M416">
        <v>586</v>
      </c>
      <c r="N416">
        <v>0</v>
      </c>
      <c r="O416">
        <v>0</v>
      </c>
      <c r="P416">
        <v>18.399999999999999</v>
      </c>
    </row>
    <row r="417" spans="1:16">
      <c r="A417">
        <v>41255225</v>
      </c>
      <c r="B417" t="s">
        <v>2183</v>
      </c>
      <c r="C417" t="s">
        <v>2659</v>
      </c>
      <c r="D417" t="s">
        <v>2022</v>
      </c>
      <c r="E417">
        <v>2</v>
      </c>
      <c r="G417">
        <v>201403</v>
      </c>
      <c r="H417" t="s">
        <v>2660</v>
      </c>
      <c r="I417" t="s">
        <v>2114</v>
      </c>
      <c r="J417" s="52">
        <v>85166</v>
      </c>
      <c r="K417" s="52">
        <v>60582</v>
      </c>
      <c r="L417" s="52">
        <v>24585</v>
      </c>
      <c r="M417">
        <v>535</v>
      </c>
      <c r="N417">
        <v>0</v>
      </c>
      <c r="O417">
        <v>0</v>
      </c>
      <c r="P417">
        <v>38.200000000000003</v>
      </c>
    </row>
    <row r="418" spans="1:16">
      <c r="A418">
        <v>68987</v>
      </c>
      <c r="B418" t="s">
        <v>2183</v>
      </c>
      <c r="C418" t="s">
        <v>2661</v>
      </c>
      <c r="D418" t="s">
        <v>2022</v>
      </c>
      <c r="E418">
        <v>2</v>
      </c>
      <c r="G418">
        <v>201403</v>
      </c>
      <c r="H418" t="s">
        <v>2474</v>
      </c>
      <c r="I418" t="s">
        <v>2059</v>
      </c>
      <c r="J418" s="52">
        <v>84765</v>
      </c>
      <c r="K418" s="52">
        <v>70660</v>
      </c>
      <c r="L418" s="52">
        <v>14105</v>
      </c>
      <c r="M418">
        <v>196</v>
      </c>
      <c r="N418">
        <v>0</v>
      </c>
      <c r="O418">
        <v>0</v>
      </c>
      <c r="P418">
        <v>19</v>
      </c>
    </row>
    <row r="419" spans="1:16">
      <c r="A419">
        <v>3065046</v>
      </c>
      <c r="B419" t="s">
        <v>2183</v>
      </c>
      <c r="C419" t="s">
        <v>2662</v>
      </c>
      <c r="D419" t="s">
        <v>2022</v>
      </c>
      <c r="E419">
        <v>2</v>
      </c>
      <c r="G419">
        <v>201403</v>
      </c>
      <c r="H419" t="s">
        <v>2663</v>
      </c>
      <c r="I419" t="s">
        <v>2020</v>
      </c>
      <c r="J419" s="52">
        <v>84227</v>
      </c>
      <c r="K419" s="52">
        <v>73219</v>
      </c>
      <c r="L419" s="52">
        <v>11008</v>
      </c>
      <c r="M419">
        <v>-318</v>
      </c>
      <c r="N419">
        <v>0</v>
      </c>
      <c r="O419">
        <v>0</v>
      </c>
      <c r="P419">
        <v>15.3</v>
      </c>
    </row>
    <row r="420" spans="1:16">
      <c r="A420">
        <v>5856736</v>
      </c>
      <c r="B420" t="s">
        <v>2183</v>
      </c>
      <c r="C420" t="s">
        <v>2664</v>
      </c>
      <c r="D420" t="s">
        <v>2022</v>
      </c>
      <c r="E420">
        <v>2</v>
      </c>
      <c r="G420">
        <v>201403</v>
      </c>
      <c r="H420" t="s">
        <v>2016</v>
      </c>
      <c r="I420" t="s">
        <v>2017</v>
      </c>
      <c r="J420" s="52">
        <v>84125</v>
      </c>
      <c r="K420" s="52">
        <v>66691</v>
      </c>
      <c r="L420" s="52">
        <v>17434</v>
      </c>
      <c r="M420">
        <v>-186</v>
      </c>
      <c r="N420">
        <v>0</v>
      </c>
      <c r="O420">
        <v>0</v>
      </c>
      <c r="P420">
        <v>34.799999999999997</v>
      </c>
    </row>
    <row r="421" spans="1:16">
      <c r="A421">
        <v>1667766</v>
      </c>
      <c r="B421" t="s">
        <v>2183</v>
      </c>
      <c r="C421" t="s">
        <v>2665</v>
      </c>
      <c r="D421" t="s">
        <v>2022</v>
      </c>
      <c r="E421">
        <v>2</v>
      </c>
      <c r="G421">
        <v>201403</v>
      </c>
      <c r="H421" t="s">
        <v>2666</v>
      </c>
      <c r="I421" t="s">
        <v>2059</v>
      </c>
      <c r="J421" s="52">
        <v>83772</v>
      </c>
      <c r="K421" s="52">
        <v>62930</v>
      </c>
      <c r="L421" s="52">
        <v>20842</v>
      </c>
      <c r="M421">
        <v>770</v>
      </c>
      <c r="N421">
        <v>0</v>
      </c>
      <c r="O421">
        <v>0</v>
      </c>
      <c r="P421">
        <v>37.9</v>
      </c>
    </row>
    <row r="422" spans="1:16">
      <c r="A422">
        <v>37079720</v>
      </c>
      <c r="B422" t="s">
        <v>2183</v>
      </c>
      <c r="C422" t="s">
        <v>2667</v>
      </c>
      <c r="D422" t="s">
        <v>2022</v>
      </c>
      <c r="E422">
        <v>2</v>
      </c>
      <c r="G422">
        <v>201403</v>
      </c>
      <c r="H422" t="s">
        <v>2016</v>
      </c>
      <c r="I422" t="s">
        <v>2017</v>
      </c>
      <c r="J422" s="52">
        <v>83684</v>
      </c>
      <c r="K422" s="52">
        <v>58954</v>
      </c>
      <c r="L422" s="52">
        <v>24729</v>
      </c>
      <c r="M422">
        <v>574</v>
      </c>
      <c r="N422">
        <v>0</v>
      </c>
      <c r="O422">
        <v>0</v>
      </c>
      <c r="P422">
        <v>30.6</v>
      </c>
    </row>
    <row r="423" spans="1:16">
      <c r="A423">
        <v>86389236</v>
      </c>
      <c r="B423" t="s">
        <v>2183</v>
      </c>
      <c r="C423" t="s">
        <v>2668</v>
      </c>
      <c r="D423" t="s">
        <v>2022</v>
      </c>
      <c r="E423">
        <v>2</v>
      </c>
      <c r="G423">
        <v>201403</v>
      </c>
      <c r="H423" t="s">
        <v>2669</v>
      </c>
      <c r="I423" t="s">
        <v>2059</v>
      </c>
      <c r="J423" s="52">
        <v>82656</v>
      </c>
      <c r="K423" s="52">
        <v>72228</v>
      </c>
      <c r="L423" s="52">
        <v>10428</v>
      </c>
      <c r="M423">
        <v>431</v>
      </c>
      <c r="N423">
        <v>0</v>
      </c>
      <c r="O423">
        <v>0</v>
      </c>
      <c r="P423">
        <v>17.899999999999999</v>
      </c>
    </row>
    <row r="424" spans="1:16">
      <c r="A424">
        <v>1090027</v>
      </c>
      <c r="B424" t="s">
        <v>2183</v>
      </c>
      <c r="C424" t="s">
        <v>2670</v>
      </c>
      <c r="D424" t="s">
        <v>2022</v>
      </c>
      <c r="E424">
        <v>2</v>
      </c>
      <c r="G424">
        <v>201403</v>
      </c>
      <c r="H424" t="s">
        <v>2671</v>
      </c>
      <c r="I424" t="s">
        <v>2032</v>
      </c>
      <c r="J424" s="52">
        <v>81698</v>
      </c>
      <c r="K424" s="52">
        <v>59756</v>
      </c>
      <c r="L424" s="52">
        <v>21943</v>
      </c>
      <c r="M424">
        <v>-927</v>
      </c>
      <c r="N424">
        <v>0</v>
      </c>
      <c r="O424">
        <v>0</v>
      </c>
      <c r="P424">
        <v>46.7</v>
      </c>
    </row>
    <row r="425" spans="1:16">
      <c r="A425">
        <v>1572667</v>
      </c>
      <c r="B425" t="s">
        <v>2183</v>
      </c>
      <c r="C425" t="s">
        <v>2672</v>
      </c>
      <c r="D425" t="s">
        <v>2022</v>
      </c>
      <c r="E425">
        <v>2</v>
      </c>
      <c r="G425">
        <v>201403</v>
      </c>
      <c r="H425" t="s">
        <v>2251</v>
      </c>
      <c r="I425" t="s">
        <v>2037</v>
      </c>
      <c r="J425" s="52">
        <v>81355</v>
      </c>
      <c r="K425" s="52">
        <v>72589</v>
      </c>
      <c r="L425" s="52">
        <v>8766</v>
      </c>
      <c r="M425">
        <v>654</v>
      </c>
      <c r="N425">
        <v>0</v>
      </c>
      <c r="O425">
        <v>0</v>
      </c>
      <c r="P425">
        <v>14.9</v>
      </c>
    </row>
    <row r="426" spans="1:16">
      <c r="A426">
        <v>62928320</v>
      </c>
      <c r="B426" t="s">
        <v>2183</v>
      </c>
      <c r="C426" t="s">
        <v>2673</v>
      </c>
      <c r="D426" t="s">
        <v>2022</v>
      </c>
      <c r="E426">
        <v>2</v>
      </c>
      <c r="G426">
        <v>201403</v>
      </c>
      <c r="H426" t="s">
        <v>2019</v>
      </c>
      <c r="I426" t="s">
        <v>2020</v>
      </c>
      <c r="J426" s="52">
        <v>81173</v>
      </c>
      <c r="K426" s="52">
        <v>8015</v>
      </c>
      <c r="L426" s="52">
        <v>73158</v>
      </c>
      <c r="M426" s="52">
        <v>2822</v>
      </c>
      <c r="N426">
        <v>0</v>
      </c>
      <c r="O426">
        <v>0</v>
      </c>
      <c r="P426">
        <v>103.2</v>
      </c>
    </row>
    <row r="427" spans="1:16">
      <c r="A427">
        <v>2309070</v>
      </c>
      <c r="B427" t="s">
        <v>2183</v>
      </c>
      <c r="C427" t="s">
        <v>2674</v>
      </c>
      <c r="D427" t="s">
        <v>2022</v>
      </c>
      <c r="E427">
        <v>2</v>
      </c>
      <c r="G427">
        <v>201403</v>
      </c>
      <c r="H427" t="s">
        <v>2647</v>
      </c>
      <c r="I427" t="s">
        <v>2341</v>
      </c>
      <c r="J427" s="52">
        <v>79621</v>
      </c>
      <c r="K427" s="52">
        <v>53813</v>
      </c>
      <c r="L427" s="52">
        <v>25808</v>
      </c>
      <c r="M427" s="52">
        <v>1595</v>
      </c>
      <c r="N427">
        <v>0</v>
      </c>
      <c r="O427">
        <v>0</v>
      </c>
      <c r="P427">
        <v>40.799999999999997</v>
      </c>
    </row>
    <row r="428" spans="1:16">
      <c r="A428">
        <v>5863726</v>
      </c>
      <c r="B428" t="s">
        <v>2183</v>
      </c>
      <c r="C428" t="s">
        <v>2675</v>
      </c>
      <c r="D428" t="s">
        <v>2022</v>
      </c>
      <c r="E428">
        <v>2</v>
      </c>
      <c r="G428">
        <v>201403</v>
      </c>
      <c r="H428" t="s">
        <v>2676</v>
      </c>
      <c r="I428" t="s">
        <v>2037</v>
      </c>
      <c r="J428" s="52">
        <v>79564</v>
      </c>
      <c r="K428" s="52">
        <v>69142</v>
      </c>
      <c r="L428" s="52">
        <v>10422</v>
      </c>
      <c r="M428">
        <v>-463</v>
      </c>
      <c r="N428">
        <v>0</v>
      </c>
      <c r="O428">
        <v>0</v>
      </c>
      <c r="P428">
        <v>15.9</v>
      </c>
    </row>
    <row r="429" spans="1:16">
      <c r="A429">
        <v>2641032</v>
      </c>
      <c r="B429" t="s">
        <v>2183</v>
      </c>
      <c r="C429" t="s">
        <v>2677</v>
      </c>
      <c r="D429" t="s">
        <v>2022</v>
      </c>
      <c r="E429">
        <v>2</v>
      </c>
      <c r="G429">
        <v>201403</v>
      </c>
      <c r="H429" t="s">
        <v>2263</v>
      </c>
      <c r="I429" t="s">
        <v>2037</v>
      </c>
      <c r="J429" s="52">
        <v>79402</v>
      </c>
      <c r="K429" s="52">
        <v>66706</v>
      </c>
      <c r="L429" s="52">
        <v>12696</v>
      </c>
      <c r="M429">
        <v>543</v>
      </c>
      <c r="N429">
        <v>0</v>
      </c>
      <c r="O429">
        <v>0</v>
      </c>
      <c r="P429">
        <v>23.6</v>
      </c>
    </row>
    <row r="430" spans="1:16">
      <c r="A430">
        <v>25420696</v>
      </c>
      <c r="B430" t="s">
        <v>2183</v>
      </c>
      <c r="C430" t="s">
        <v>2678</v>
      </c>
      <c r="D430" t="s">
        <v>2022</v>
      </c>
      <c r="E430">
        <v>2</v>
      </c>
      <c r="G430">
        <v>201403</v>
      </c>
      <c r="H430" t="s">
        <v>2679</v>
      </c>
      <c r="I430" t="s">
        <v>2059</v>
      </c>
      <c r="J430" s="52">
        <v>78848</v>
      </c>
      <c r="K430" s="52">
        <v>57472</v>
      </c>
      <c r="L430" s="52">
        <v>21376</v>
      </c>
      <c r="M430">
        <v>754</v>
      </c>
      <c r="N430">
        <v>0</v>
      </c>
      <c r="O430">
        <v>0</v>
      </c>
      <c r="P430">
        <v>30.2</v>
      </c>
    </row>
    <row r="431" spans="1:16">
      <c r="A431">
        <v>2935307</v>
      </c>
      <c r="B431" t="s">
        <v>2183</v>
      </c>
      <c r="C431" t="s">
        <v>2680</v>
      </c>
      <c r="D431" t="s">
        <v>2022</v>
      </c>
      <c r="E431">
        <v>2</v>
      </c>
      <c r="G431">
        <v>201403</v>
      </c>
      <c r="H431" t="s">
        <v>2227</v>
      </c>
      <c r="I431" t="s">
        <v>2228</v>
      </c>
      <c r="J431" s="52">
        <v>78776</v>
      </c>
      <c r="K431" s="52">
        <v>42190</v>
      </c>
      <c r="L431" s="52">
        <v>36586</v>
      </c>
      <c r="M431" s="52">
        <v>1281</v>
      </c>
      <c r="N431">
        <v>0</v>
      </c>
      <c r="O431">
        <v>0</v>
      </c>
      <c r="P431">
        <v>64.5</v>
      </c>
    </row>
    <row r="432" spans="1:16">
      <c r="A432">
        <v>2057584</v>
      </c>
      <c r="B432" t="s">
        <v>2183</v>
      </c>
      <c r="C432" t="s">
        <v>2681</v>
      </c>
      <c r="D432" t="s">
        <v>2022</v>
      </c>
      <c r="E432">
        <v>2</v>
      </c>
      <c r="G432">
        <v>201403</v>
      </c>
      <c r="H432" t="s">
        <v>2682</v>
      </c>
      <c r="I432" t="s">
        <v>2086</v>
      </c>
      <c r="J432" s="52">
        <v>78556</v>
      </c>
      <c r="K432" s="52">
        <v>51609</v>
      </c>
      <c r="L432" s="52">
        <v>26947</v>
      </c>
      <c r="M432" s="52">
        <v>1087</v>
      </c>
      <c r="N432">
        <v>0</v>
      </c>
      <c r="O432">
        <v>0</v>
      </c>
      <c r="P432">
        <v>43.1</v>
      </c>
    </row>
    <row r="433" spans="1:16">
      <c r="A433">
        <v>4876393</v>
      </c>
      <c r="B433" t="s">
        <v>2183</v>
      </c>
      <c r="C433" t="s">
        <v>2683</v>
      </c>
      <c r="D433" t="s">
        <v>2022</v>
      </c>
      <c r="E433">
        <v>2</v>
      </c>
      <c r="G433">
        <v>201403</v>
      </c>
      <c r="H433" t="s">
        <v>2684</v>
      </c>
      <c r="I433" t="s">
        <v>2028</v>
      </c>
      <c r="J433" s="52">
        <v>77474</v>
      </c>
      <c r="K433" s="52">
        <v>66240</v>
      </c>
      <c r="L433" s="52">
        <v>11234</v>
      </c>
      <c r="M433">
        <v>439</v>
      </c>
      <c r="N433">
        <v>0</v>
      </c>
      <c r="O433">
        <v>0</v>
      </c>
      <c r="P433">
        <v>19.2</v>
      </c>
    </row>
    <row r="434" spans="1:16">
      <c r="A434">
        <v>26960328</v>
      </c>
      <c r="B434" t="s">
        <v>2183</v>
      </c>
      <c r="C434" t="s">
        <v>2685</v>
      </c>
      <c r="D434" t="s">
        <v>2022</v>
      </c>
      <c r="E434">
        <v>2</v>
      </c>
      <c r="G434">
        <v>201403</v>
      </c>
      <c r="H434" t="s">
        <v>2686</v>
      </c>
      <c r="I434" t="s">
        <v>2687</v>
      </c>
      <c r="J434" s="52">
        <v>77095</v>
      </c>
      <c r="K434" s="52">
        <v>52961</v>
      </c>
      <c r="L434" s="52">
        <v>24135</v>
      </c>
      <c r="M434">
        <v>956</v>
      </c>
      <c r="N434">
        <v>0</v>
      </c>
      <c r="O434">
        <v>0</v>
      </c>
      <c r="P434">
        <v>41.4</v>
      </c>
    </row>
    <row r="435" spans="1:16">
      <c r="A435">
        <v>74220948</v>
      </c>
      <c r="B435" t="s">
        <v>2183</v>
      </c>
      <c r="C435" t="s">
        <v>2688</v>
      </c>
      <c r="D435" t="s">
        <v>2022</v>
      </c>
      <c r="E435">
        <v>2</v>
      </c>
      <c r="G435">
        <v>201403</v>
      </c>
      <c r="H435" t="s">
        <v>2574</v>
      </c>
      <c r="I435" t="s">
        <v>2020</v>
      </c>
      <c r="J435" s="52">
        <v>76921</v>
      </c>
      <c r="K435" s="52">
        <v>70309</v>
      </c>
      <c r="L435" s="52">
        <v>6612</v>
      </c>
      <c r="M435">
        <v>280</v>
      </c>
      <c r="N435">
        <v>0</v>
      </c>
      <c r="O435">
        <v>0</v>
      </c>
      <c r="P435">
        <v>22</v>
      </c>
    </row>
    <row r="436" spans="1:16">
      <c r="A436">
        <v>429890</v>
      </c>
      <c r="B436" t="s">
        <v>2183</v>
      </c>
      <c r="C436" t="s">
        <v>2689</v>
      </c>
      <c r="D436" t="s">
        <v>2022</v>
      </c>
      <c r="E436">
        <v>2</v>
      </c>
      <c r="G436">
        <v>201403</v>
      </c>
      <c r="H436" t="s">
        <v>2690</v>
      </c>
      <c r="I436" t="s">
        <v>2059</v>
      </c>
      <c r="J436" s="52">
        <v>76335</v>
      </c>
      <c r="K436" s="52">
        <v>56370</v>
      </c>
      <c r="L436" s="52">
        <v>19965</v>
      </c>
      <c r="M436">
        <v>980</v>
      </c>
      <c r="N436">
        <v>0</v>
      </c>
      <c r="O436">
        <v>0</v>
      </c>
      <c r="P436">
        <v>26.9</v>
      </c>
    </row>
    <row r="437" spans="1:16">
      <c r="A437">
        <v>5861932</v>
      </c>
      <c r="B437" t="s">
        <v>2183</v>
      </c>
      <c r="C437" t="s">
        <v>2691</v>
      </c>
      <c r="D437" t="s">
        <v>2022</v>
      </c>
      <c r="E437">
        <v>2</v>
      </c>
      <c r="G437">
        <v>201403</v>
      </c>
      <c r="H437" t="s">
        <v>2191</v>
      </c>
      <c r="I437" t="s">
        <v>2192</v>
      </c>
      <c r="J437" s="52">
        <v>76132</v>
      </c>
      <c r="K437" s="52">
        <v>66270</v>
      </c>
      <c r="L437" s="52">
        <v>9862</v>
      </c>
      <c r="M437">
        <v>616</v>
      </c>
      <c r="N437">
        <v>0</v>
      </c>
      <c r="O437">
        <v>0</v>
      </c>
      <c r="P437">
        <v>16.100000000000001</v>
      </c>
    </row>
    <row r="438" spans="1:16">
      <c r="A438">
        <v>952415</v>
      </c>
      <c r="B438" t="s">
        <v>2183</v>
      </c>
      <c r="C438" t="s">
        <v>2692</v>
      </c>
      <c r="D438" t="s">
        <v>2022</v>
      </c>
      <c r="E438">
        <v>2</v>
      </c>
      <c r="G438">
        <v>201403</v>
      </c>
      <c r="H438" t="s">
        <v>2016</v>
      </c>
      <c r="I438" t="s">
        <v>2017</v>
      </c>
      <c r="J438" s="52">
        <v>75809</v>
      </c>
      <c r="K438" s="52">
        <v>20656</v>
      </c>
      <c r="L438" s="52">
        <v>55152</v>
      </c>
      <c r="M438" s="52">
        <v>1309</v>
      </c>
      <c r="N438">
        <v>0</v>
      </c>
      <c r="O438">
        <v>0</v>
      </c>
      <c r="P438">
        <v>88.3</v>
      </c>
    </row>
    <row r="439" spans="1:16">
      <c r="A439">
        <v>918800</v>
      </c>
      <c r="B439" t="s">
        <v>2183</v>
      </c>
      <c r="C439" t="s">
        <v>2693</v>
      </c>
      <c r="D439" t="s">
        <v>2022</v>
      </c>
      <c r="E439">
        <v>2</v>
      </c>
      <c r="G439">
        <v>201403</v>
      </c>
      <c r="H439" t="s">
        <v>2694</v>
      </c>
      <c r="I439" t="s">
        <v>2032</v>
      </c>
      <c r="J439" s="52">
        <v>75803</v>
      </c>
      <c r="K439" s="52">
        <v>63345</v>
      </c>
      <c r="L439" s="52">
        <v>12458</v>
      </c>
      <c r="M439">
        <v>504</v>
      </c>
      <c r="N439">
        <v>0</v>
      </c>
      <c r="O439">
        <v>0</v>
      </c>
      <c r="P439">
        <v>30.9</v>
      </c>
    </row>
    <row r="440" spans="1:16">
      <c r="A440">
        <v>698609</v>
      </c>
      <c r="B440" t="s">
        <v>2183</v>
      </c>
      <c r="C440" t="s">
        <v>2695</v>
      </c>
      <c r="D440" t="s">
        <v>2022</v>
      </c>
      <c r="E440">
        <v>2</v>
      </c>
      <c r="G440">
        <v>201403</v>
      </c>
      <c r="H440" t="s">
        <v>2696</v>
      </c>
      <c r="I440" t="s">
        <v>2059</v>
      </c>
      <c r="J440" s="52">
        <v>75564</v>
      </c>
      <c r="K440" s="52">
        <v>45204</v>
      </c>
      <c r="L440" s="52">
        <v>30360</v>
      </c>
      <c r="M440">
        <v>739</v>
      </c>
      <c r="N440">
        <v>0</v>
      </c>
      <c r="O440">
        <v>0</v>
      </c>
      <c r="P440">
        <v>52.9</v>
      </c>
    </row>
    <row r="441" spans="1:16">
      <c r="A441">
        <v>87755047</v>
      </c>
      <c r="B441" t="s">
        <v>2183</v>
      </c>
      <c r="C441" t="s">
        <v>2697</v>
      </c>
      <c r="D441" t="s">
        <v>2022</v>
      </c>
      <c r="E441">
        <v>2</v>
      </c>
      <c r="G441">
        <v>201403</v>
      </c>
      <c r="H441" t="s">
        <v>2698</v>
      </c>
      <c r="I441" t="s">
        <v>2037</v>
      </c>
      <c r="J441" s="52">
        <v>75535</v>
      </c>
      <c r="K441" s="52">
        <v>59819</v>
      </c>
      <c r="L441" s="52">
        <v>15716</v>
      </c>
      <c r="M441">
        <v>220</v>
      </c>
      <c r="N441">
        <v>0</v>
      </c>
      <c r="O441">
        <v>0</v>
      </c>
      <c r="P441">
        <v>24.3</v>
      </c>
    </row>
    <row r="442" spans="1:16">
      <c r="A442">
        <v>25363615</v>
      </c>
      <c r="B442" t="s">
        <v>2183</v>
      </c>
      <c r="C442" t="s">
        <v>2699</v>
      </c>
      <c r="D442" t="s">
        <v>2022</v>
      </c>
      <c r="E442">
        <v>2</v>
      </c>
      <c r="G442">
        <v>201403</v>
      </c>
      <c r="H442" t="s">
        <v>2058</v>
      </c>
      <c r="I442" t="s">
        <v>2059</v>
      </c>
      <c r="J442" s="52">
        <v>75475</v>
      </c>
      <c r="K442" s="52">
        <v>32159</v>
      </c>
      <c r="L442" s="52">
        <v>43316</v>
      </c>
      <c r="M442" s="52">
        <v>1098</v>
      </c>
      <c r="N442">
        <v>0</v>
      </c>
      <c r="O442">
        <v>0</v>
      </c>
      <c r="P442">
        <v>76.7</v>
      </c>
    </row>
    <row r="443" spans="1:16">
      <c r="A443">
        <v>95163002</v>
      </c>
      <c r="B443" t="s">
        <v>2183</v>
      </c>
      <c r="C443" t="s">
        <v>2700</v>
      </c>
      <c r="D443" t="s">
        <v>2022</v>
      </c>
      <c r="E443">
        <v>2</v>
      </c>
      <c r="G443">
        <v>201403</v>
      </c>
      <c r="H443" t="s">
        <v>2701</v>
      </c>
      <c r="I443" t="s">
        <v>2037</v>
      </c>
      <c r="J443" s="52">
        <v>75235</v>
      </c>
      <c r="K443" s="52">
        <v>63687</v>
      </c>
      <c r="L443" s="52">
        <v>11548</v>
      </c>
      <c r="M443">
        <v>404</v>
      </c>
      <c r="N443">
        <v>0</v>
      </c>
      <c r="O443">
        <v>0</v>
      </c>
      <c r="P443">
        <v>27.5</v>
      </c>
    </row>
    <row r="444" spans="1:16">
      <c r="A444">
        <v>5203605</v>
      </c>
      <c r="B444" t="s">
        <v>2183</v>
      </c>
      <c r="C444" t="s">
        <v>2702</v>
      </c>
      <c r="D444" t="s">
        <v>2022</v>
      </c>
      <c r="E444">
        <v>2</v>
      </c>
      <c r="G444">
        <v>201403</v>
      </c>
      <c r="H444" t="s">
        <v>2703</v>
      </c>
      <c r="I444" t="s">
        <v>2341</v>
      </c>
      <c r="J444" s="52">
        <v>74757</v>
      </c>
      <c r="K444" s="52">
        <v>57585</v>
      </c>
      <c r="L444" s="52">
        <v>17172</v>
      </c>
      <c r="M444" s="52">
        <v>1033</v>
      </c>
      <c r="N444">
        <v>0</v>
      </c>
      <c r="O444">
        <v>0</v>
      </c>
      <c r="P444">
        <v>32.200000000000003</v>
      </c>
    </row>
    <row r="445" spans="1:16">
      <c r="A445">
        <v>2448310</v>
      </c>
      <c r="B445" t="s">
        <v>2183</v>
      </c>
      <c r="C445" t="s">
        <v>2704</v>
      </c>
      <c r="D445" t="s">
        <v>2022</v>
      </c>
      <c r="E445">
        <v>2</v>
      </c>
      <c r="G445">
        <v>201403</v>
      </c>
      <c r="H445" t="s">
        <v>2433</v>
      </c>
      <c r="I445" t="s">
        <v>2028</v>
      </c>
      <c r="J445" s="52">
        <v>74725</v>
      </c>
      <c r="K445" s="52">
        <v>62291</v>
      </c>
      <c r="L445" s="52">
        <v>12434</v>
      </c>
      <c r="M445">
        <v>37</v>
      </c>
      <c r="N445">
        <v>0</v>
      </c>
      <c r="O445">
        <v>0</v>
      </c>
      <c r="P445">
        <v>23.1</v>
      </c>
    </row>
    <row r="446" spans="1:16">
      <c r="A446">
        <v>10772401</v>
      </c>
      <c r="B446" t="s">
        <v>2183</v>
      </c>
      <c r="C446" t="s">
        <v>2705</v>
      </c>
      <c r="D446" t="s">
        <v>2022</v>
      </c>
      <c r="E446">
        <v>2</v>
      </c>
      <c r="G446">
        <v>201403</v>
      </c>
      <c r="H446" t="s">
        <v>2706</v>
      </c>
      <c r="I446" t="s">
        <v>2064</v>
      </c>
      <c r="J446" s="52">
        <v>74537</v>
      </c>
      <c r="K446" s="52">
        <v>57814</v>
      </c>
      <c r="L446" s="52">
        <v>16724</v>
      </c>
      <c r="M446">
        <v>458</v>
      </c>
      <c r="N446">
        <v>0</v>
      </c>
      <c r="O446">
        <v>0</v>
      </c>
      <c r="P446">
        <v>15.8</v>
      </c>
    </row>
    <row r="447" spans="1:16">
      <c r="A447">
        <v>8075352</v>
      </c>
      <c r="B447" t="s">
        <v>2183</v>
      </c>
      <c r="C447" t="s">
        <v>2707</v>
      </c>
      <c r="D447" t="s">
        <v>2022</v>
      </c>
      <c r="E447">
        <v>2</v>
      </c>
      <c r="G447">
        <v>201403</v>
      </c>
      <c r="H447" t="s">
        <v>2191</v>
      </c>
      <c r="I447" t="s">
        <v>2192</v>
      </c>
      <c r="J447" s="52">
        <v>74195</v>
      </c>
      <c r="K447" s="52">
        <v>61994</v>
      </c>
      <c r="L447" s="52">
        <v>12201</v>
      </c>
      <c r="M447">
        <v>476</v>
      </c>
      <c r="N447">
        <v>0</v>
      </c>
      <c r="O447">
        <v>0</v>
      </c>
      <c r="P447">
        <v>20.3</v>
      </c>
    </row>
    <row r="448" spans="1:16">
      <c r="A448">
        <v>7122321</v>
      </c>
      <c r="B448" t="s">
        <v>2183</v>
      </c>
      <c r="C448" t="s">
        <v>2708</v>
      </c>
      <c r="D448" t="s">
        <v>2022</v>
      </c>
      <c r="E448">
        <v>2</v>
      </c>
      <c r="G448">
        <v>201403</v>
      </c>
      <c r="H448" t="s">
        <v>2709</v>
      </c>
      <c r="I448" t="s">
        <v>2028</v>
      </c>
      <c r="J448" s="52">
        <v>74156</v>
      </c>
      <c r="K448" s="52">
        <v>64773</v>
      </c>
      <c r="L448" s="52">
        <v>9383</v>
      </c>
      <c r="M448">
        <v>-20</v>
      </c>
      <c r="N448">
        <v>0</v>
      </c>
      <c r="O448">
        <v>0</v>
      </c>
      <c r="P448">
        <v>15</v>
      </c>
    </row>
    <row r="449" spans="1:16">
      <c r="A449">
        <v>21661202</v>
      </c>
      <c r="B449" t="s">
        <v>2183</v>
      </c>
      <c r="C449" t="s">
        <v>2710</v>
      </c>
      <c r="D449" t="s">
        <v>2022</v>
      </c>
      <c r="E449">
        <v>2</v>
      </c>
      <c r="G449">
        <v>201403</v>
      </c>
      <c r="H449" t="s">
        <v>2711</v>
      </c>
      <c r="I449" t="s">
        <v>2059</v>
      </c>
      <c r="J449" s="52">
        <v>74055</v>
      </c>
      <c r="K449" s="52">
        <v>62667</v>
      </c>
      <c r="L449" s="52">
        <v>11387</v>
      </c>
      <c r="M449">
        <v>312</v>
      </c>
      <c r="N449">
        <v>0</v>
      </c>
      <c r="O449">
        <v>0</v>
      </c>
      <c r="P449">
        <v>24.4</v>
      </c>
    </row>
    <row r="450" spans="1:16">
      <c r="A450">
        <v>5277312</v>
      </c>
      <c r="B450" t="s">
        <v>2183</v>
      </c>
      <c r="C450" t="s">
        <v>2712</v>
      </c>
      <c r="D450" t="s">
        <v>2022</v>
      </c>
      <c r="E450">
        <v>2</v>
      </c>
      <c r="G450">
        <v>201403</v>
      </c>
      <c r="H450" t="s">
        <v>2713</v>
      </c>
      <c r="I450" t="s">
        <v>2028</v>
      </c>
      <c r="J450" s="52">
        <v>73798</v>
      </c>
      <c r="K450" s="52">
        <v>62311</v>
      </c>
      <c r="L450" s="52">
        <v>11487</v>
      </c>
      <c r="M450">
        <v>219</v>
      </c>
      <c r="N450">
        <v>0</v>
      </c>
      <c r="O450">
        <v>0</v>
      </c>
      <c r="P450">
        <v>22</v>
      </c>
    </row>
    <row r="451" spans="1:16">
      <c r="A451">
        <v>25528753</v>
      </c>
      <c r="B451" t="s">
        <v>2183</v>
      </c>
      <c r="C451" t="s">
        <v>2714</v>
      </c>
      <c r="D451" t="s">
        <v>2022</v>
      </c>
      <c r="E451">
        <v>2</v>
      </c>
      <c r="G451">
        <v>201403</v>
      </c>
      <c r="H451" t="s">
        <v>2564</v>
      </c>
      <c r="I451" t="s">
        <v>2059</v>
      </c>
      <c r="J451" s="52">
        <v>73749</v>
      </c>
      <c r="K451" s="52">
        <v>60909</v>
      </c>
      <c r="L451" s="52">
        <v>12840</v>
      </c>
      <c r="M451">
        <v>760</v>
      </c>
      <c r="N451">
        <v>0</v>
      </c>
      <c r="O451">
        <v>0</v>
      </c>
      <c r="P451">
        <v>27.5</v>
      </c>
    </row>
    <row r="452" spans="1:16">
      <c r="A452">
        <v>71207740</v>
      </c>
      <c r="B452" t="s">
        <v>2183</v>
      </c>
      <c r="C452" t="s">
        <v>2715</v>
      </c>
      <c r="D452" t="s">
        <v>2022</v>
      </c>
      <c r="E452">
        <v>2</v>
      </c>
      <c r="G452">
        <v>201403</v>
      </c>
      <c r="H452" t="s">
        <v>2716</v>
      </c>
      <c r="I452" t="s">
        <v>2059</v>
      </c>
      <c r="J452" s="52">
        <v>72930</v>
      </c>
      <c r="K452" s="52">
        <v>57968</v>
      </c>
      <c r="L452" s="52">
        <v>14962</v>
      </c>
      <c r="M452">
        <v>727</v>
      </c>
      <c r="N452">
        <v>0</v>
      </c>
      <c r="O452">
        <v>0</v>
      </c>
      <c r="P452">
        <v>32.700000000000003</v>
      </c>
    </row>
    <row r="453" spans="1:16">
      <c r="A453">
        <v>71418784</v>
      </c>
      <c r="B453" t="s">
        <v>2183</v>
      </c>
      <c r="C453" t="s">
        <v>2717</v>
      </c>
      <c r="D453" t="s">
        <v>2022</v>
      </c>
      <c r="E453">
        <v>2</v>
      </c>
      <c r="G453">
        <v>201403</v>
      </c>
      <c r="H453" t="s">
        <v>2396</v>
      </c>
      <c r="I453" t="s">
        <v>2059</v>
      </c>
      <c r="J453" s="52">
        <v>72846</v>
      </c>
      <c r="K453" s="52">
        <v>67036</v>
      </c>
      <c r="L453" s="52">
        <v>5810</v>
      </c>
      <c r="M453">
        <v>-172</v>
      </c>
      <c r="N453">
        <v>0</v>
      </c>
      <c r="O453">
        <v>0</v>
      </c>
      <c r="P453">
        <v>12.9</v>
      </c>
    </row>
    <row r="454" spans="1:16">
      <c r="A454">
        <v>24048910</v>
      </c>
      <c r="B454" t="s">
        <v>2183</v>
      </c>
      <c r="C454" t="s">
        <v>2718</v>
      </c>
      <c r="D454" t="s">
        <v>2022</v>
      </c>
      <c r="E454">
        <v>2</v>
      </c>
      <c r="G454">
        <v>201403</v>
      </c>
      <c r="H454" t="s">
        <v>2719</v>
      </c>
      <c r="I454" t="s">
        <v>2059</v>
      </c>
      <c r="J454" s="52">
        <v>72785</v>
      </c>
      <c r="K454" s="52">
        <v>53106</v>
      </c>
      <c r="L454" s="52">
        <v>19679</v>
      </c>
      <c r="M454">
        <v>419</v>
      </c>
      <c r="N454">
        <v>0</v>
      </c>
      <c r="O454">
        <v>0</v>
      </c>
      <c r="P454">
        <v>35.700000000000003</v>
      </c>
    </row>
    <row r="455" spans="1:16">
      <c r="A455">
        <v>64293582</v>
      </c>
      <c r="B455" t="s">
        <v>2183</v>
      </c>
      <c r="C455" t="s">
        <v>2720</v>
      </c>
      <c r="D455" t="s">
        <v>2022</v>
      </c>
      <c r="E455">
        <v>2</v>
      </c>
      <c r="G455">
        <v>201403</v>
      </c>
      <c r="H455" t="s">
        <v>2058</v>
      </c>
      <c r="I455" t="s">
        <v>2059</v>
      </c>
      <c r="J455" s="52">
        <v>72715</v>
      </c>
      <c r="K455" s="52">
        <v>4256</v>
      </c>
      <c r="L455" s="52">
        <v>68459</v>
      </c>
      <c r="M455" s="52">
        <v>1613</v>
      </c>
      <c r="N455">
        <v>0</v>
      </c>
      <c r="O455">
        <v>0</v>
      </c>
      <c r="P455">
        <v>108.1</v>
      </c>
    </row>
    <row r="456" spans="1:16">
      <c r="A456">
        <v>1526924</v>
      </c>
      <c r="B456" t="s">
        <v>2183</v>
      </c>
      <c r="C456" t="s">
        <v>2721</v>
      </c>
      <c r="D456" t="s">
        <v>2022</v>
      </c>
      <c r="E456">
        <v>2</v>
      </c>
      <c r="G456">
        <v>201403</v>
      </c>
      <c r="H456" t="s">
        <v>2298</v>
      </c>
      <c r="I456" t="s">
        <v>2037</v>
      </c>
      <c r="J456" s="52">
        <v>72509</v>
      </c>
      <c r="K456" s="52">
        <v>56694</v>
      </c>
      <c r="L456" s="52">
        <v>15815</v>
      </c>
      <c r="M456">
        <v>706</v>
      </c>
      <c r="N456">
        <v>0</v>
      </c>
      <c r="O456">
        <v>0</v>
      </c>
      <c r="P456">
        <v>43.2</v>
      </c>
    </row>
    <row r="457" spans="1:16">
      <c r="A457">
        <v>1796302</v>
      </c>
      <c r="B457" t="s">
        <v>2183</v>
      </c>
      <c r="C457" t="s">
        <v>2722</v>
      </c>
      <c r="D457" t="s">
        <v>2022</v>
      </c>
      <c r="E457">
        <v>2</v>
      </c>
      <c r="G457">
        <v>201403</v>
      </c>
      <c r="H457" t="s">
        <v>2723</v>
      </c>
      <c r="I457" t="s">
        <v>2037</v>
      </c>
      <c r="J457" s="52">
        <v>72294</v>
      </c>
      <c r="K457" s="52">
        <v>60168</v>
      </c>
      <c r="L457" s="52">
        <v>12126</v>
      </c>
      <c r="M457">
        <v>453</v>
      </c>
      <c r="N457">
        <v>0</v>
      </c>
      <c r="O457">
        <v>0</v>
      </c>
      <c r="P457">
        <v>27.3</v>
      </c>
    </row>
    <row r="458" spans="1:16">
      <c r="A458">
        <v>64237530</v>
      </c>
      <c r="B458" t="s">
        <v>2183</v>
      </c>
      <c r="C458" t="s">
        <v>2724</v>
      </c>
      <c r="D458" t="s">
        <v>2022</v>
      </c>
      <c r="E458">
        <v>2</v>
      </c>
      <c r="G458">
        <v>201403</v>
      </c>
      <c r="H458" t="s">
        <v>2468</v>
      </c>
      <c r="I458" t="s">
        <v>2059</v>
      </c>
      <c r="J458" s="52">
        <v>72225</v>
      </c>
      <c r="K458" s="52">
        <v>59306</v>
      </c>
      <c r="L458" s="52">
        <v>12919</v>
      </c>
      <c r="M458">
        <v>684</v>
      </c>
      <c r="N458">
        <v>0</v>
      </c>
      <c r="O458">
        <v>0</v>
      </c>
      <c r="P458">
        <v>19.7</v>
      </c>
    </row>
    <row r="459" spans="1:16">
      <c r="A459">
        <v>57647653</v>
      </c>
      <c r="B459" t="s">
        <v>2183</v>
      </c>
      <c r="C459" t="s">
        <v>2725</v>
      </c>
      <c r="D459" t="s">
        <v>2022</v>
      </c>
      <c r="E459">
        <v>2</v>
      </c>
      <c r="G459">
        <v>201403</v>
      </c>
      <c r="H459" t="s">
        <v>2726</v>
      </c>
      <c r="I459" t="s">
        <v>2020</v>
      </c>
      <c r="J459" s="52">
        <v>71725</v>
      </c>
      <c r="K459" s="52">
        <v>61584</v>
      </c>
      <c r="L459" s="52">
        <v>10141</v>
      </c>
      <c r="M459">
        <v>700</v>
      </c>
      <c r="N459">
        <v>0</v>
      </c>
      <c r="O459">
        <v>0</v>
      </c>
      <c r="P459">
        <v>19.100000000000001</v>
      </c>
    </row>
    <row r="460" spans="1:16">
      <c r="A460">
        <v>7512780</v>
      </c>
      <c r="B460" t="s">
        <v>2183</v>
      </c>
      <c r="C460" t="s">
        <v>2727</v>
      </c>
      <c r="D460" t="s">
        <v>2022</v>
      </c>
      <c r="E460">
        <v>2</v>
      </c>
      <c r="G460">
        <v>201403</v>
      </c>
      <c r="H460" t="s">
        <v>2728</v>
      </c>
      <c r="I460" t="s">
        <v>2192</v>
      </c>
      <c r="J460" s="52">
        <v>71685</v>
      </c>
      <c r="K460" s="52">
        <v>64639</v>
      </c>
      <c r="L460" s="52">
        <v>7046</v>
      </c>
      <c r="M460">
        <v>-391</v>
      </c>
      <c r="N460">
        <v>0</v>
      </c>
      <c r="O460">
        <v>0</v>
      </c>
      <c r="P460">
        <v>15.1</v>
      </c>
    </row>
    <row r="461" spans="1:16">
      <c r="A461">
        <v>1009908</v>
      </c>
      <c r="B461" t="s">
        <v>2183</v>
      </c>
      <c r="C461" t="s">
        <v>2729</v>
      </c>
      <c r="D461" t="s">
        <v>2022</v>
      </c>
      <c r="E461">
        <v>2</v>
      </c>
      <c r="G461">
        <v>201403</v>
      </c>
      <c r="H461" t="s">
        <v>2611</v>
      </c>
      <c r="I461" t="s">
        <v>2059</v>
      </c>
      <c r="J461" s="52">
        <v>71455</v>
      </c>
      <c r="K461" s="52">
        <v>59977</v>
      </c>
      <c r="L461" s="52">
        <v>11478</v>
      </c>
      <c r="M461">
        <v>726</v>
      </c>
      <c r="N461">
        <v>0</v>
      </c>
      <c r="O461">
        <v>0</v>
      </c>
      <c r="P461">
        <v>31.1</v>
      </c>
    </row>
    <row r="462" spans="1:16">
      <c r="A462">
        <v>3412878</v>
      </c>
      <c r="B462" t="s">
        <v>2183</v>
      </c>
      <c r="C462" t="s">
        <v>2730</v>
      </c>
      <c r="D462" t="s">
        <v>2022</v>
      </c>
      <c r="E462">
        <v>2</v>
      </c>
      <c r="G462">
        <v>201403</v>
      </c>
      <c r="H462" t="s">
        <v>2731</v>
      </c>
      <c r="I462" t="s">
        <v>2059</v>
      </c>
      <c r="J462" s="52">
        <v>71319</v>
      </c>
      <c r="K462" s="52">
        <v>58953</v>
      </c>
      <c r="L462" s="52">
        <v>12366</v>
      </c>
      <c r="M462">
        <v>-72</v>
      </c>
      <c r="N462">
        <v>0</v>
      </c>
      <c r="O462">
        <v>0</v>
      </c>
      <c r="P462">
        <v>20.3</v>
      </c>
    </row>
    <row r="463" spans="1:16">
      <c r="A463">
        <v>18966739</v>
      </c>
      <c r="B463" t="s">
        <v>2183</v>
      </c>
      <c r="C463" t="s">
        <v>2732</v>
      </c>
      <c r="D463" t="s">
        <v>2022</v>
      </c>
      <c r="E463">
        <v>2</v>
      </c>
      <c r="G463">
        <v>201403</v>
      </c>
      <c r="H463" t="s">
        <v>2733</v>
      </c>
      <c r="I463" t="s">
        <v>2059</v>
      </c>
      <c r="J463" s="52">
        <v>71224</v>
      </c>
      <c r="K463" s="52">
        <v>59497</v>
      </c>
      <c r="L463" s="52">
        <v>11727</v>
      </c>
      <c r="M463">
        <v>311</v>
      </c>
      <c r="N463">
        <v>0</v>
      </c>
      <c r="O463">
        <v>0</v>
      </c>
      <c r="P463">
        <v>19.600000000000001</v>
      </c>
    </row>
    <row r="464" spans="1:16">
      <c r="A464">
        <v>3974280</v>
      </c>
      <c r="B464" t="s">
        <v>2183</v>
      </c>
      <c r="C464" t="s">
        <v>2734</v>
      </c>
      <c r="D464" t="s">
        <v>2022</v>
      </c>
      <c r="E464">
        <v>2</v>
      </c>
      <c r="G464">
        <v>201403</v>
      </c>
      <c r="H464" t="s">
        <v>2735</v>
      </c>
      <c r="I464" t="s">
        <v>2020</v>
      </c>
      <c r="J464" s="52">
        <v>70996</v>
      </c>
      <c r="K464" s="52">
        <v>59946</v>
      </c>
      <c r="L464" s="52">
        <v>11049</v>
      </c>
      <c r="M464">
        <v>561</v>
      </c>
      <c r="N464">
        <v>0</v>
      </c>
      <c r="O464">
        <v>0</v>
      </c>
      <c r="P464">
        <v>18.100000000000001</v>
      </c>
    </row>
    <row r="465" spans="1:16">
      <c r="A465">
        <v>3836609</v>
      </c>
      <c r="B465" t="s">
        <v>2183</v>
      </c>
      <c r="C465" t="s">
        <v>2736</v>
      </c>
      <c r="D465" t="s">
        <v>2022</v>
      </c>
      <c r="E465">
        <v>2</v>
      </c>
      <c r="G465">
        <v>201403</v>
      </c>
      <c r="H465" t="s">
        <v>2737</v>
      </c>
      <c r="I465" t="s">
        <v>2687</v>
      </c>
      <c r="J465" s="52">
        <v>70835</v>
      </c>
      <c r="K465" s="52">
        <v>59694</v>
      </c>
      <c r="L465" s="52">
        <v>11140</v>
      </c>
      <c r="M465">
        <v>342</v>
      </c>
      <c r="N465">
        <v>0</v>
      </c>
      <c r="O465">
        <v>0</v>
      </c>
      <c r="P465">
        <v>16.399999999999999</v>
      </c>
    </row>
    <row r="466" spans="1:16">
      <c r="A466">
        <v>2647564</v>
      </c>
      <c r="B466" t="s">
        <v>2183</v>
      </c>
      <c r="C466" t="s">
        <v>2738</v>
      </c>
      <c r="D466" t="s">
        <v>2022</v>
      </c>
      <c r="E466">
        <v>2</v>
      </c>
      <c r="G466">
        <v>201403</v>
      </c>
      <c r="H466" t="s">
        <v>2739</v>
      </c>
      <c r="I466" t="s">
        <v>2020</v>
      </c>
      <c r="J466" s="52">
        <v>70654</v>
      </c>
      <c r="K466" s="52">
        <v>62504</v>
      </c>
      <c r="L466" s="52">
        <v>8150</v>
      </c>
      <c r="M466">
        <v>-110</v>
      </c>
      <c r="N466">
        <v>0</v>
      </c>
      <c r="O466">
        <v>0</v>
      </c>
      <c r="P466">
        <v>15.5</v>
      </c>
    </row>
    <row r="467" spans="1:16">
      <c r="A467">
        <v>41931445</v>
      </c>
      <c r="B467" t="s">
        <v>2183</v>
      </c>
      <c r="C467" t="s">
        <v>2740</v>
      </c>
      <c r="D467" t="s">
        <v>2022</v>
      </c>
      <c r="E467">
        <v>2</v>
      </c>
      <c r="G467">
        <v>201403</v>
      </c>
      <c r="H467" t="s">
        <v>2741</v>
      </c>
      <c r="I467" t="s">
        <v>2059</v>
      </c>
      <c r="J467" s="52">
        <v>69677</v>
      </c>
      <c r="K467" s="52">
        <v>56985</v>
      </c>
      <c r="L467" s="52">
        <v>12691</v>
      </c>
      <c r="M467">
        <v>832</v>
      </c>
      <c r="N467">
        <v>0</v>
      </c>
      <c r="O467">
        <v>0</v>
      </c>
      <c r="P467">
        <v>22.6</v>
      </c>
    </row>
    <row r="468" spans="1:16">
      <c r="A468">
        <v>97489280</v>
      </c>
      <c r="B468" t="s">
        <v>2183</v>
      </c>
      <c r="C468" t="s">
        <v>2742</v>
      </c>
      <c r="D468" t="s">
        <v>2022</v>
      </c>
      <c r="E468">
        <v>2</v>
      </c>
      <c r="G468">
        <v>201403</v>
      </c>
      <c r="H468" t="s">
        <v>2743</v>
      </c>
      <c r="I468" t="s">
        <v>2086</v>
      </c>
      <c r="J468" s="52">
        <v>69265</v>
      </c>
      <c r="K468" s="52">
        <v>44874</v>
      </c>
      <c r="L468" s="52">
        <v>24390</v>
      </c>
      <c r="M468">
        <v>728</v>
      </c>
      <c r="N468">
        <v>0</v>
      </c>
      <c r="O468">
        <v>0</v>
      </c>
      <c r="P468">
        <v>54.6</v>
      </c>
    </row>
    <row r="469" spans="1:16">
      <c r="A469">
        <v>25353939</v>
      </c>
      <c r="B469" t="s">
        <v>2183</v>
      </c>
      <c r="C469" t="s">
        <v>2744</v>
      </c>
      <c r="D469" t="s">
        <v>2022</v>
      </c>
      <c r="E469">
        <v>2</v>
      </c>
      <c r="G469">
        <v>201403</v>
      </c>
      <c r="H469" t="s">
        <v>2745</v>
      </c>
      <c r="I469" t="s">
        <v>2059</v>
      </c>
      <c r="J469" s="52">
        <v>68441</v>
      </c>
      <c r="K469" s="52">
        <v>56313</v>
      </c>
      <c r="L469" s="52">
        <v>12128</v>
      </c>
      <c r="M469">
        <v>427</v>
      </c>
      <c r="N469">
        <v>0</v>
      </c>
      <c r="O469">
        <v>0</v>
      </c>
      <c r="P469">
        <v>21.6</v>
      </c>
    </row>
    <row r="470" spans="1:16">
      <c r="A470">
        <v>1760242</v>
      </c>
      <c r="B470" t="s">
        <v>2183</v>
      </c>
      <c r="C470" t="s">
        <v>2746</v>
      </c>
      <c r="D470" t="s">
        <v>2022</v>
      </c>
      <c r="E470">
        <v>2</v>
      </c>
      <c r="G470">
        <v>201403</v>
      </c>
      <c r="H470" t="s">
        <v>2058</v>
      </c>
      <c r="I470" t="s">
        <v>2059</v>
      </c>
      <c r="J470" s="52">
        <v>67467</v>
      </c>
      <c r="K470" s="52">
        <v>47295</v>
      </c>
      <c r="L470" s="52">
        <v>20172</v>
      </c>
      <c r="M470">
        <v>120</v>
      </c>
      <c r="N470">
        <v>0</v>
      </c>
      <c r="O470">
        <v>0</v>
      </c>
      <c r="P470">
        <v>37.1</v>
      </c>
    </row>
    <row r="471" spans="1:16">
      <c r="A471">
        <v>83315408</v>
      </c>
      <c r="B471" t="s">
        <v>2183</v>
      </c>
      <c r="C471" t="s">
        <v>2747</v>
      </c>
      <c r="D471" t="s">
        <v>2022</v>
      </c>
      <c r="E471">
        <v>2</v>
      </c>
      <c r="G471">
        <v>201403</v>
      </c>
      <c r="H471" t="s">
        <v>2063</v>
      </c>
      <c r="I471" t="s">
        <v>2064</v>
      </c>
      <c r="J471" s="52">
        <v>67275</v>
      </c>
      <c r="K471" s="52">
        <v>47299</v>
      </c>
      <c r="L471" s="52">
        <v>19976</v>
      </c>
      <c r="M471" s="52">
        <v>1854</v>
      </c>
      <c r="N471">
        <v>0</v>
      </c>
      <c r="O471">
        <v>0</v>
      </c>
      <c r="P471">
        <v>39.6</v>
      </c>
    </row>
    <row r="472" spans="1:16">
      <c r="A472">
        <v>1848322</v>
      </c>
      <c r="B472" t="s">
        <v>2183</v>
      </c>
      <c r="C472" t="s">
        <v>2748</v>
      </c>
      <c r="D472" t="s">
        <v>2022</v>
      </c>
      <c r="E472">
        <v>2</v>
      </c>
      <c r="G472">
        <v>201403</v>
      </c>
      <c r="H472" t="s">
        <v>2709</v>
      </c>
      <c r="I472" t="s">
        <v>2028</v>
      </c>
      <c r="J472" s="52">
        <v>67197</v>
      </c>
      <c r="K472" s="52">
        <v>55199</v>
      </c>
      <c r="L472" s="52">
        <v>11998</v>
      </c>
      <c r="M472">
        <v>709</v>
      </c>
      <c r="N472">
        <v>0</v>
      </c>
      <c r="O472">
        <v>0</v>
      </c>
      <c r="P472">
        <v>28</v>
      </c>
    </row>
    <row r="473" spans="1:16">
      <c r="A473">
        <v>41931221</v>
      </c>
      <c r="B473" t="s">
        <v>2183</v>
      </c>
      <c r="C473" t="s">
        <v>2749</v>
      </c>
      <c r="D473" t="s">
        <v>2022</v>
      </c>
      <c r="E473">
        <v>2</v>
      </c>
      <c r="G473">
        <v>201403</v>
      </c>
      <c r="H473" t="s">
        <v>2750</v>
      </c>
      <c r="I473" t="s">
        <v>2059</v>
      </c>
      <c r="J473" s="52">
        <v>66866</v>
      </c>
      <c r="K473" s="52">
        <v>50474</v>
      </c>
      <c r="L473" s="52">
        <v>16392</v>
      </c>
      <c r="M473">
        <v>786</v>
      </c>
      <c r="N473">
        <v>0</v>
      </c>
      <c r="O473">
        <v>0</v>
      </c>
      <c r="P473">
        <v>33.700000000000003</v>
      </c>
    </row>
    <row r="474" spans="1:16">
      <c r="A474">
        <v>69346856</v>
      </c>
      <c r="B474" t="s">
        <v>2183</v>
      </c>
      <c r="C474" t="s">
        <v>2751</v>
      </c>
      <c r="D474" t="s">
        <v>2022</v>
      </c>
      <c r="E474">
        <v>2</v>
      </c>
      <c r="G474">
        <v>201403</v>
      </c>
      <c r="H474" t="s">
        <v>2476</v>
      </c>
      <c r="I474" t="s">
        <v>2020</v>
      </c>
      <c r="J474" s="52">
        <v>66746</v>
      </c>
      <c r="K474" s="52">
        <v>55881</v>
      </c>
      <c r="L474" s="52">
        <v>10865</v>
      </c>
      <c r="M474">
        <v>496</v>
      </c>
      <c r="N474">
        <v>0</v>
      </c>
      <c r="O474">
        <v>0</v>
      </c>
      <c r="P474">
        <v>14.3</v>
      </c>
    </row>
    <row r="475" spans="1:16">
      <c r="A475">
        <v>4622657</v>
      </c>
      <c r="B475" t="s">
        <v>2183</v>
      </c>
      <c r="C475" t="s">
        <v>2752</v>
      </c>
      <c r="D475" t="s">
        <v>2022</v>
      </c>
      <c r="E475">
        <v>2</v>
      </c>
      <c r="G475">
        <v>201403</v>
      </c>
      <c r="H475" t="s">
        <v>2753</v>
      </c>
      <c r="I475" t="s">
        <v>2037</v>
      </c>
      <c r="J475" s="52">
        <v>66494</v>
      </c>
      <c r="K475" s="52">
        <v>56998</v>
      </c>
      <c r="L475" s="52">
        <v>9496</v>
      </c>
      <c r="M475">
        <v>76</v>
      </c>
      <c r="N475">
        <v>0</v>
      </c>
      <c r="O475">
        <v>0</v>
      </c>
      <c r="P475">
        <v>14.6</v>
      </c>
    </row>
    <row r="476" spans="1:16">
      <c r="A476">
        <v>62109566</v>
      </c>
      <c r="B476" t="s">
        <v>2183</v>
      </c>
      <c r="C476" t="s">
        <v>2754</v>
      </c>
      <c r="D476" t="s">
        <v>2022</v>
      </c>
      <c r="E476">
        <v>2</v>
      </c>
      <c r="G476">
        <v>201403</v>
      </c>
      <c r="H476" t="s">
        <v>2755</v>
      </c>
      <c r="I476" t="s">
        <v>2020</v>
      </c>
      <c r="J476" s="52">
        <v>66180</v>
      </c>
      <c r="K476" s="52">
        <v>55688</v>
      </c>
      <c r="L476" s="52">
        <v>10492</v>
      </c>
      <c r="M476" s="52">
        <v>1421</v>
      </c>
      <c r="N476">
        <v>0</v>
      </c>
      <c r="O476">
        <v>0</v>
      </c>
      <c r="P476">
        <v>30.2</v>
      </c>
    </row>
    <row r="477" spans="1:16">
      <c r="A477">
        <v>37554441</v>
      </c>
      <c r="B477" t="s">
        <v>2183</v>
      </c>
      <c r="C477" t="s">
        <v>2756</v>
      </c>
      <c r="D477" t="s">
        <v>2022</v>
      </c>
      <c r="E477">
        <v>2</v>
      </c>
      <c r="G477">
        <v>201403</v>
      </c>
      <c r="H477" t="s">
        <v>2237</v>
      </c>
      <c r="I477" t="s">
        <v>2238</v>
      </c>
      <c r="J477" s="52">
        <v>65918</v>
      </c>
      <c r="K477" s="52">
        <v>50672</v>
      </c>
      <c r="L477" s="52">
        <v>15246</v>
      </c>
      <c r="M477">
        <v>815</v>
      </c>
      <c r="N477">
        <v>0</v>
      </c>
      <c r="O477">
        <v>0</v>
      </c>
      <c r="P477">
        <v>44.6</v>
      </c>
    </row>
    <row r="478" spans="1:16">
      <c r="A478">
        <v>1566038</v>
      </c>
      <c r="B478" t="s">
        <v>2183</v>
      </c>
      <c r="C478" t="s">
        <v>2757</v>
      </c>
      <c r="D478" t="s">
        <v>2022</v>
      </c>
      <c r="E478">
        <v>2</v>
      </c>
      <c r="G478">
        <v>201403</v>
      </c>
      <c r="H478" t="s">
        <v>2758</v>
      </c>
      <c r="I478" t="s">
        <v>2759</v>
      </c>
      <c r="J478" s="52">
        <v>65288</v>
      </c>
      <c r="K478" s="52">
        <v>35604</v>
      </c>
      <c r="L478" s="52">
        <v>29683</v>
      </c>
      <c r="M478" s="52">
        <v>1385</v>
      </c>
      <c r="N478">
        <v>0</v>
      </c>
      <c r="O478">
        <v>0</v>
      </c>
      <c r="P478">
        <v>66.599999999999994</v>
      </c>
    </row>
    <row r="479" spans="1:16">
      <c r="A479">
        <v>41805003</v>
      </c>
      <c r="B479" t="s">
        <v>2183</v>
      </c>
      <c r="C479" t="s">
        <v>2760</v>
      </c>
      <c r="D479" t="s">
        <v>2022</v>
      </c>
      <c r="E479">
        <v>2</v>
      </c>
      <c r="G479">
        <v>201403</v>
      </c>
      <c r="H479" t="s">
        <v>2761</v>
      </c>
      <c r="I479" t="s">
        <v>2059</v>
      </c>
      <c r="J479" s="52">
        <v>65072</v>
      </c>
      <c r="K479" s="52">
        <v>54507</v>
      </c>
      <c r="L479" s="52">
        <v>10565</v>
      </c>
      <c r="M479">
        <v>1</v>
      </c>
      <c r="N479">
        <v>0</v>
      </c>
      <c r="O479">
        <v>0</v>
      </c>
      <c r="P479">
        <v>19.399999999999999</v>
      </c>
    </row>
    <row r="480" spans="1:16">
      <c r="A480">
        <v>73398646</v>
      </c>
      <c r="B480" t="s">
        <v>2183</v>
      </c>
      <c r="C480" t="s">
        <v>2762</v>
      </c>
      <c r="D480" t="s">
        <v>2022</v>
      </c>
      <c r="E480">
        <v>2</v>
      </c>
      <c r="G480">
        <v>201403</v>
      </c>
      <c r="H480" t="s">
        <v>2763</v>
      </c>
      <c r="I480" t="s">
        <v>2086</v>
      </c>
      <c r="J480" s="52">
        <v>64841</v>
      </c>
      <c r="K480" s="52">
        <v>51405</v>
      </c>
      <c r="L480" s="52">
        <v>13436</v>
      </c>
      <c r="M480">
        <v>246</v>
      </c>
      <c r="N480">
        <v>0</v>
      </c>
      <c r="O480">
        <v>0</v>
      </c>
      <c r="P480">
        <v>33.4</v>
      </c>
    </row>
    <row r="481" spans="1:16">
      <c r="A481">
        <v>1739375</v>
      </c>
      <c r="B481" t="s">
        <v>2183</v>
      </c>
      <c r="C481" t="s">
        <v>2764</v>
      </c>
      <c r="D481" t="s">
        <v>2022</v>
      </c>
      <c r="E481">
        <v>2</v>
      </c>
      <c r="G481">
        <v>201403</v>
      </c>
      <c r="H481" t="s">
        <v>2613</v>
      </c>
      <c r="I481" t="s">
        <v>2059</v>
      </c>
      <c r="J481" s="52">
        <v>64634</v>
      </c>
      <c r="K481" s="52">
        <v>52124</v>
      </c>
      <c r="L481" s="52">
        <v>12510</v>
      </c>
      <c r="M481">
        <v>443</v>
      </c>
      <c r="N481">
        <v>0</v>
      </c>
      <c r="O481">
        <v>0</v>
      </c>
      <c r="P481">
        <v>23.5</v>
      </c>
    </row>
    <row r="482" spans="1:16">
      <c r="A482">
        <v>2698001</v>
      </c>
      <c r="B482" t="s">
        <v>2183</v>
      </c>
      <c r="C482" t="s">
        <v>2765</v>
      </c>
      <c r="D482" t="s">
        <v>2022</v>
      </c>
      <c r="E482">
        <v>2</v>
      </c>
      <c r="G482">
        <v>201403</v>
      </c>
      <c r="H482" t="s">
        <v>2207</v>
      </c>
      <c r="I482" t="s">
        <v>2028</v>
      </c>
      <c r="J482" s="52">
        <v>64472</v>
      </c>
      <c r="K482" s="52">
        <v>54624</v>
      </c>
      <c r="L482" s="52">
        <v>9848</v>
      </c>
      <c r="M482">
        <v>108</v>
      </c>
      <c r="N482">
        <v>0</v>
      </c>
      <c r="O482">
        <v>0</v>
      </c>
      <c r="P482">
        <v>22.5</v>
      </c>
    </row>
    <row r="483" spans="1:16">
      <c r="A483">
        <v>3234384</v>
      </c>
      <c r="B483" t="s">
        <v>2183</v>
      </c>
      <c r="C483" t="s">
        <v>2766</v>
      </c>
      <c r="D483" t="s">
        <v>2022</v>
      </c>
      <c r="E483">
        <v>2</v>
      </c>
      <c r="G483">
        <v>201403</v>
      </c>
      <c r="H483" t="s">
        <v>2273</v>
      </c>
      <c r="I483" t="s">
        <v>2028</v>
      </c>
      <c r="J483" s="52">
        <v>64435</v>
      </c>
      <c r="K483" s="52">
        <v>49397</v>
      </c>
      <c r="L483" s="52">
        <v>15038</v>
      </c>
      <c r="M483">
        <v>431</v>
      </c>
      <c r="N483">
        <v>0</v>
      </c>
      <c r="O483">
        <v>0</v>
      </c>
      <c r="P483">
        <v>37.9</v>
      </c>
    </row>
    <row r="484" spans="1:16">
      <c r="A484">
        <v>8297831</v>
      </c>
      <c r="B484" t="s">
        <v>2183</v>
      </c>
      <c r="C484" t="s">
        <v>2767</v>
      </c>
      <c r="D484" t="s">
        <v>2022</v>
      </c>
      <c r="E484">
        <v>2</v>
      </c>
      <c r="G484">
        <v>201403</v>
      </c>
      <c r="H484" t="s">
        <v>2768</v>
      </c>
      <c r="I484" t="s">
        <v>2192</v>
      </c>
      <c r="J484" s="52">
        <v>64217</v>
      </c>
      <c r="K484" s="52">
        <v>56261</v>
      </c>
      <c r="L484" s="52">
        <v>7956</v>
      </c>
      <c r="M484" s="52">
        <v>-1513</v>
      </c>
      <c r="N484">
        <v>0</v>
      </c>
      <c r="O484">
        <v>0</v>
      </c>
      <c r="P484">
        <v>19.3</v>
      </c>
    </row>
    <row r="485" spans="1:16">
      <c r="A485">
        <v>4179861</v>
      </c>
      <c r="B485" t="s">
        <v>2183</v>
      </c>
      <c r="C485" t="s">
        <v>2769</v>
      </c>
      <c r="D485" t="s">
        <v>2022</v>
      </c>
      <c r="E485">
        <v>2</v>
      </c>
      <c r="G485">
        <v>201403</v>
      </c>
      <c r="H485" t="s">
        <v>2381</v>
      </c>
      <c r="I485" t="s">
        <v>2382</v>
      </c>
      <c r="J485" s="52">
        <v>64091</v>
      </c>
      <c r="K485" s="52">
        <v>41375</v>
      </c>
      <c r="L485" s="52">
        <v>22716</v>
      </c>
      <c r="M485" s="52">
        <v>1360</v>
      </c>
      <c r="N485">
        <v>0</v>
      </c>
      <c r="O485">
        <v>0</v>
      </c>
      <c r="P485">
        <v>50.1</v>
      </c>
    </row>
    <row r="486" spans="1:16">
      <c r="A486">
        <v>25404542</v>
      </c>
      <c r="B486" t="s">
        <v>2183</v>
      </c>
      <c r="C486" t="s">
        <v>2770</v>
      </c>
      <c r="D486" t="s">
        <v>2022</v>
      </c>
      <c r="E486">
        <v>2</v>
      </c>
      <c r="G486">
        <v>201403</v>
      </c>
      <c r="H486" t="s">
        <v>2771</v>
      </c>
      <c r="I486" t="s">
        <v>2059</v>
      </c>
      <c r="J486" s="52">
        <v>63124</v>
      </c>
      <c r="K486" s="52">
        <v>45916</v>
      </c>
      <c r="L486" s="52">
        <v>17209</v>
      </c>
      <c r="M486">
        <v>685</v>
      </c>
      <c r="N486">
        <v>0</v>
      </c>
      <c r="O486">
        <v>0</v>
      </c>
      <c r="P486">
        <v>40.700000000000003</v>
      </c>
    </row>
    <row r="487" spans="1:16">
      <c r="A487">
        <v>1439107</v>
      </c>
      <c r="B487" t="s">
        <v>2183</v>
      </c>
      <c r="C487" t="s">
        <v>2772</v>
      </c>
      <c r="D487" t="s">
        <v>2022</v>
      </c>
      <c r="E487">
        <v>2</v>
      </c>
      <c r="G487">
        <v>201403</v>
      </c>
      <c r="H487" t="s">
        <v>2773</v>
      </c>
      <c r="I487" t="s">
        <v>2020</v>
      </c>
      <c r="J487" s="52">
        <v>62903</v>
      </c>
      <c r="K487" s="52">
        <v>6133</v>
      </c>
      <c r="L487" s="52">
        <v>56770</v>
      </c>
      <c r="M487" s="52">
        <v>2077</v>
      </c>
      <c r="N487">
        <v>0</v>
      </c>
      <c r="O487">
        <v>0</v>
      </c>
      <c r="P487">
        <v>106.1</v>
      </c>
    </row>
    <row r="488" spans="1:16">
      <c r="A488">
        <v>58290800</v>
      </c>
      <c r="B488" t="s">
        <v>2183</v>
      </c>
      <c r="C488" t="s">
        <v>2774</v>
      </c>
      <c r="D488" t="s">
        <v>2022</v>
      </c>
      <c r="E488">
        <v>2</v>
      </c>
      <c r="G488">
        <v>201403</v>
      </c>
      <c r="H488" t="s">
        <v>2775</v>
      </c>
      <c r="I488" t="s">
        <v>2020</v>
      </c>
      <c r="J488" s="52">
        <v>62840</v>
      </c>
      <c r="K488" s="52">
        <v>1056</v>
      </c>
      <c r="L488" s="52">
        <v>61784</v>
      </c>
      <c r="M488" s="52">
        <v>1907</v>
      </c>
      <c r="N488">
        <v>0</v>
      </c>
      <c r="O488">
        <v>0</v>
      </c>
      <c r="P488">
        <v>112.4</v>
      </c>
    </row>
    <row r="489" spans="1:16">
      <c r="A489">
        <v>2347114</v>
      </c>
      <c r="B489" t="s">
        <v>2183</v>
      </c>
      <c r="C489" t="s">
        <v>2776</v>
      </c>
      <c r="D489" t="s">
        <v>2022</v>
      </c>
      <c r="E489">
        <v>2</v>
      </c>
      <c r="G489">
        <v>201403</v>
      </c>
      <c r="H489" t="s">
        <v>2027</v>
      </c>
      <c r="I489" t="s">
        <v>2028</v>
      </c>
      <c r="J489" s="52">
        <v>62267</v>
      </c>
      <c r="K489" s="52">
        <v>45019</v>
      </c>
      <c r="L489" s="52">
        <v>17248</v>
      </c>
      <c r="M489">
        <v>821</v>
      </c>
      <c r="N489">
        <v>0</v>
      </c>
      <c r="O489">
        <v>0</v>
      </c>
      <c r="P489">
        <v>28.7</v>
      </c>
    </row>
    <row r="490" spans="1:16">
      <c r="A490">
        <v>71432926</v>
      </c>
      <c r="B490" t="s">
        <v>2183</v>
      </c>
      <c r="C490" t="s">
        <v>2777</v>
      </c>
      <c r="D490" t="s">
        <v>2022</v>
      </c>
      <c r="E490">
        <v>2</v>
      </c>
      <c r="G490">
        <v>201403</v>
      </c>
      <c r="H490" t="s">
        <v>2778</v>
      </c>
      <c r="I490" t="s">
        <v>2059</v>
      </c>
      <c r="J490" s="52">
        <v>62051</v>
      </c>
      <c r="K490" s="52">
        <v>56420</v>
      </c>
      <c r="L490" s="52">
        <v>5631</v>
      </c>
      <c r="M490">
        <v>126</v>
      </c>
      <c r="N490">
        <v>0</v>
      </c>
      <c r="O490">
        <v>0</v>
      </c>
      <c r="P490">
        <v>17.600000000000001</v>
      </c>
    </row>
    <row r="491" spans="1:16">
      <c r="A491">
        <v>71698674</v>
      </c>
      <c r="B491" t="s">
        <v>2183</v>
      </c>
      <c r="C491" t="s">
        <v>2779</v>
      </c>
      <c r="D491" t="s">
        <v>2022</v>
      </c>
      <c r="E491">
        <v>2</v>
      </c>
      <c r="G491">
        <v>201403</v>
      </c>
      <c r="H491" t="s">
        <v>2780</v>
      </c>
      <c r="I491" t="s">
        <v>2020</v>
      </c>
      <c r="J491" s="52">
        <v>61990</v>
      </c>
      <c r="K491" s="52">
        <v>45578</v>
      </c>
      <c r="L491" s="52">
        <v>16411</v>
      </c>
      <c r="M491">
        <v>564</v>
      </c>
      <c r="N491">
        <v>0</v>
      </c>
      <c r="O491">
        <v>0</v>
      </c>
      <c r="P491">
        <v>50.5</v>
      </c>
    </row>
    <row r="492" spans="1:16">
      <c r="A492">
        <v>71154876</v>
      </c>
      <c r="B492" t="s">
        <v>2183</v>
      </c>
      <c r="C492" t="s">
        <v>2781</v>
      </c>
      <c r="D492" t="s">
        <v>2022</v>
      </c>
      <c r="E492">
        <v>2</v>
      </c>
      <c r="G492">
        <v>201403</v>
      </c>
      <c r="H492" t="s">
        <v>2782</v>
      </c>
      <c r="I492" t="s">
        <v>2059</v>
      </c>
      <c r="J492" s="52">
        <v>61223</v>
      </c>
      <c r="K492" s="52">
        <v>46980</v>
      </c>
      <c r="L492" s="52">
        <v>14243</v>
      </c>
      <c r="M492">
        <v>382</v>
      </c>
      <c r="N492">
        <v>0</v>
      </c>
      <c r="O492">
        <v>0</v>
      </c>
      <c r="P492">
        <v>28.1</v>
      </c>
    </row>
    <row r="493" spans="1:16">
      <c r="A493">
        <v>64276058</v>
      </c>
      <c r="B493" t="s">
        <v>2183</v>
      </c>
      <c r="C493" t="s">
        <v>2783</v>
      </c>
      <c r="D493" t="s">
        <v>2022</v>
      </c>
      <c r="E493">
        <v>2</v>
      </c>
      <c r="G493">
        <v>201403</v>
      </c>
      <c r="H493" t="s">
        <v>2784</v>
      </c>
      <c r="I493" t="s">
        <v>2059</v>
      </c>
      <c r="J493" s="52">
        <v>61169</v>
      </c>
      <c r="K493" s="52">
        <v>47940</v>
      </c>
      <c r="L493" s="52">
        <v>13229</v>
      </c>
      <c r="M493">
        <v>997</v>
      </c>
      <c r="N493">
        <v>0</v>
      </c>
      <c r="O493">
        <v>0</v>
      </c>
      <c r="P493">
        <v>27.7</v>
      </c>
    </row>
    <row r="494" spans="1:16">
      <c r="A494">
        <v>1073966</v>
      </c>
      <c r="B494" t="s">
        <v>2183</v>
      </c>
      <c r="C494" t="s">
        <v>2785</v>
      </c>
      <c r="D494" t="s">
        <v>2022</v>
      </c>
      <c r="E494">
        <v>2</v>
      </c>
      <c r="G494">
        <v>201403</v>
      </c>
      <c r="H494" t="s">
        <v>2786</v>
      </c>
      <c r="I494" t="s">
        <v>2192</v>
      </c>
      <c r="J494" s="52">
        <v>61033</v>
      </c>
      <c r="K494" s="52">
        <v>46306</v>
      </c>
      <c r="L494" s="52">
        <v>14727</v>
      </c>
      <c r="M494">
        <v>308</v>
      </c>
      <c r="N494">
        <v>0</v>
      </c>
      <c r="O494">
        <v>0</v>
      </c>
      <c r="P494">
        <v>21</v>
      </c>
    </row>
    <row r="495" spans="1:16">
      <c r="A495">
        <v>2000895</v>
      </c>
      <c r="B495" t="s">
        <v>2183</v>
      </c>
      <c r="C495" t="s">
        <v>2787</v>
      </c>
      <c r="D495" t="s">
        <v>2022</v>
      </c>
      <c r="E495">
        <v>2</v>
      </c>
      <c r="G495">
        <v>201403</v>
      </c>
      <c r="H495" t="s">
        <v>2031</v>
      </c>
      <c r="I495" t="s">
        <v>2032</v>
      </c>
      <c r="J495" s="52">
        <v>60891</v>
      </c>
      <c r="K495" s="52">
        <v>27605</v>
      </c>
      <c r="L495" s="52">
        <v>33285</v>
      </c>
      <c r="M495" s="52">
        <v>1063</v>
      </c>
      <c r="N495">
        <v>0</v>
      </c>
      <c r="O495">
        <v>0</v>
      </c>
      <c r="P495">
        <v>71.099999999999994</v>
      </c>
    </row>
    <row r="496" spans="1:16">
      <c r="A496">
        <v>869687</v>
      </c>
      <c r="B496" t="s">
        <v>2183</v>
      </c>
      <c r="C496" t="s">
        <v>2788</v>
      </c>
      <c r="D496" t="s">
        <v>2022</v>
      </c>
      <c r="E496">
        <v>2</v>
      </c>
      <c r="G496">
        <v>201403</v>
      </c>
      <c r="H496" t="s">
        <v>2789</v>
      </c>
      <c r="I496" t="s">
        <v>2059</v>
      </c>
      <c r="J496" s="52">
        <v>60879</v>
      </c>
      <c r="K496" s="52">
        <v>52009</v>
      </c>
      <c r="L496" s="52">
        <v>8870</v>
      </c>
      <c r="M496">
        <v>508</v>
      </c>
      <c r="N496">
        <v>0</v>
      </c>
      <c r="O496">
        <v>0</v>
      </c>
      <c r="P496">
        <v>19.3</v>
      </c>
    </row>
    <row r="497" spans="1:16">
      <c r="A497">
        <v>2781986</v>
      </c>
      <c r="B497" t="s">
        <v>2183</v>
      </c>
      <c r="C497" t="s">
        <v>2790</v>
      </c>
      <c r="D497" t="s">
        <v>2022</v>
      </c>
      <c r="E497">
        <v>2</v>
      </c>
      <c r="G497">
        <v>201403</v>
      </c>
      <c r="H497" t="s">
        <v>2200</v>
      </c>
      <c r="I497" t="s">
        <v>2192</v>
      </c>
      <c r="J497" s="52">
        <v>60866</v>
      </c>
      <c r="K497" s="52">
        <v>48834</v>
      </c>
      <c r="L497" s="52">
        <v>12032</v>
      </c>
      <c r="M497">
        <v>405</v>
      </c>
      <c r="N497">
        <v>0</v>
      </c>
      <c r="O497">
        <v>0</v>
      </c>
      <c r="P497">
        <v>29.9</v>
      </c>
    </row>
    <row r="498" spans="1:16">
      <c r="A498">
        <v>2144899</v>
      </c>
      <c r="B498" t="s">
        <v>2183</v>
      </c>
      <c r="C498" t="s">
        <v>2791</v>
      </c>
      <c r="D498" t="s">
        <v>2022</v>
      </c>
      <c r="E498">
        <v>2</v>
      </c>
      <c r="G498">
        <v>201403</v>
      </c>
      <c r="H498" t="s">
        <v>2792</v>
      </c>
      <c r="I498" t="s">
        <v>2341</v>
      </c>
      <c r="J498" s="52">
        <v>59776</v>
      </c>
      <c r="K498" s="52">
        <v>47602</v>
      </c>
      <c r="L498" s="52">
        <v>12173</v>
      </c>
      <c r="M498">
        <v>404</v>
      </c>
      <c r="N498">
        <v>0</v>
      </c>
      <c r="O498">
        <v>0</v>
      </c>
      <c r="P498">
        <v>28.1</v>
      </c>
    </row>
    <row r="499" spans="1:16">
      <c r="A499">
        <v>3047549</v>
      </c>
      <c r="B499" t="s">
        <v>2183</v>
      </c>
      <c r="C499" t="s">
        <v>2793</v>
      </c>
      <c r="D499" t="s">
        <v>2022</v>
      </c>
      <c r="E499">
        <v>2</v>
      </c>
      <c r="G499">
        <v>201403</v>
      </c>
      <c r="H499" t="s">
        <v>2289</v>
      </c>
      <c r="I499" t="s">
        <v>2228</v>
      </c>
      <c r="J499" s="52">
        <v>59724</v>
      </c>
      <c r="K499" s="52">
        <v>46609</v>
      </c>
      <c r="L499" s="52">
        <v>13115</v>
      </c>
      <c r="M499">
        <v>-93</v>
      </c>
      <c r="N499">
        <v>0</v>
      </c>
      <c r="O499">
        <v>0</v>
      </c>
      <c r="P499">
        <v>29.8</v>
      </c>
    </row>
    <row r="500" spans="1:16">
      <c r="A500">
        <v>22749014</v>
      </c>
      <c r="B500" t="s">
        <v>2183</v>
      </c>
      <c r="C500" t="s">
        <v>2794</v>
      </c>
      <c r="D500" t="s">
        <v>2022</v>
      </c>
      <c r="E500">
        <v>2</v>
      </c>
      <c r="G500">
        <v>201403</v>
      </c>
      <c r="H500" t="s">
        <v>2795</v>
      </c>
      <c r="I500" t="s">
        <v>2059</v>
      </c>
      <c r="J500" s="52">
        <v>58768</v>
      </c>
      <c r="K500" s="52">
        <v>46525</v>
      </c>
      <c r="L500" s="52">
        <v>12243</v>
      </c>
      <c r="M500">
        <v>762</v>
      </c>
      <c r="N500">
        <v>0</v>
      </c>
      <c r="O500">
        <v>0</v>
      </c>
      <c r="P500">
        <v>35.700000000000003</v>
      </c>
    </row>
    <row r="501" spans="1:16">
      <c r="A501">
        <v>9512539</v>
      </c>
      <c r="B501" t="s">
        <v>2183</v>
      </c>
      <c r="C501" t="s">
        <v>2796</v>
      </c>
      <c r="D501" t="s">
        <v>2022</v>
      </c>
      <c r="E501">
        <v>2</v>
      </c>
      <c r="G501">
        <v>201403</v>
      </c>
      <c r="H501" t="s">
        <v>2308</v>
      </c>
      <c r="I501" t="s">
        <v>2192</v>
      </c>
      <c r="J501" s="52">
        <v>57782</v>
      </c>
      <c r="K501" s="52">
        <v>50354</v>
      </c>
      <c r="L501" s="52">
        <v>7428</v>
      </c>
      <c r="M501">
        <v>-21</v>
      </c>
      <c r="N501">
        <v>0</v>
      </c>
      <c r="O501">
        <v>0</v>
      </c>
      <c r="P501">
        <v>15.9</v>
      </c>
    </row>
    <row r="502" spans="1:16">
      <c r="A502">
        <v>46277273</v>
      </c>
      <c r="B502" t="s">
        <v>2183</v>
      </c>
      <c r="C502" t="s">
        <v>2797</v>
      </c>
      <c r="D502" t="s">
        <v>2022</v>
      </c>
      <c r="E502">
        <v>2</v>
      </c>
      <c r="G502">
        <v>201403</v>
      </c>
      <c r="H502" t="s">
        <v>2019</v>
      </c>
      <c r="I502" t="s">
        <v>2020</v>
      </c>
      <c r="J502" s="52">
        <v>57687</v>
      </c>
      <c r="K502" s="52">
        <v>10864</v>
      </c>
      <c r="L502" s="52">
        <v>46823</v>
      </c>
      <c r="M502">
        <v>562</v>
      </c>
      <c r="N502">
        <v>0</v>
      </c>
      <c r="O502">
        <v>0</v>
      </c>
      <c r="P502">
        <v>200.4</v>
      </c>
    </row>
    <row r="503" spans="1:16">
      <c r="A503">
        <v>44373041</v>
      </c>
      <c r="B503" t="s">
        <v>2183</v>
      </c>
      <c r="C503" t="s">
        <v>2798</v>
      </c>
      <c r="D503" t="s">
        <v>2022</v>
      </c>
      <c r="E503">
        <v>2</v>
      </c>
      <c r="G503">
        <v>201403</v>
      </c>
      <c r="H503" t="s">
        <v>2799</v>
      </c>
      <c r="I503" t="s">
        <v>2020</v>
      </c>
      <c r="J503" s="52">
        <v>57612</v>
      </c>
      <c r="K503" s="52">
        <v>48281</v>
      </c>
      <c r="L503" s="52">
        <v>9331</v>
      </c>
      <c r="M503">
        <v>222</v>
      </c>
      <c r="N503">
        <v>0</v>
      </c>
      <c r="O503">
        <v>0</v>
      </c>
      <c r="P503">
        <v>21.1</v>
      </c>
    </row>
    <row r="504" spans="1:16">
      <c r="A504">
        <v>2470935</v>
      </c>
      <c r="B504" t="s">
        <v>2183</v>
      </c>
      <c r="C504" t="s">
        <v>2800</v>
      </c>
      <c r="D504" t="s">
        <v>2022</v>
      </c>
      <c r="E504">
        <v>2</v>
      </c>
      <c r="G504">
        <v>201403</v>
      </c>
      <c r="H504" t="s">
        <v>2758</v>
      </c>
      <c r="I504" t="s">
        <v>2759</v>
      </c>
      <c r="J504" s="52">
        <v>57086</v>
      </c>
      <c r="K504" s="52">
        <v>53714</v>
      </c>
      <c r="L504" s="52">
        <v>3372</v>
      </c>
      <c r="M504">
        <v>5</v>
      </c>
      <c r="N504">
        <v>0</v>
      </c>
      <c r="O504">
        <v>0</v>
      </c>
      <c r="P504">
        <v>15.3</v>
      </c>
    </row>
    <row r="505" spans="1:16">
      <c r="A505">
        <v>51489318</v>
      </c>
      <c r="B505" t="s">
        <v>2183</v>
      </c>
      <c r="C505" t="s">
        <v>2801</v>
      </c>
      <c r="D505" t="s">
        <v>2022</v>
      </c>
      <c r="E505">
        <v>2</v>
      </c>
      <c r="G505">
        <v>201403</v>
      </c>
      <c r="H505" t="s">
        <v>2019</v>
      </c>
      <c r="I505" t="s">
        <v>2020</v>
      </c>
      <c r="J505" s="52">
        <v>56925</v>
      </c>
      <c r="K505" s="52">
        <v>42405</v>
      </c>
      <c r="L505" s="52">
        <v>14521</v>
      </c>
      <c r="M505">
        <v>-372</v>
      </c>
      <c r="N505">
        <v>0</v>
      </c>
      <c r="O505">
        <v>0</v>
      </c>
      <c r="P505">
        <v>34.299999999999997</v>
      </c>
    </row>
    <row r="506" spans="1:16">
      <c r="A506">
        <v>3461243</v>
      </c>
      <c r="B506" t="s">
        <v>2183</v>
      </c>
      <c r="C506" t="s">
        <v>2802</v>
      </c>
      <c r="D506" t="s">
        <v>2022</v>
      </c>
      <c r="E506">
        <v>2</v>
      </c>
      <c r="G506">
        <v>201403</v>
      </c>
      <c r="H506" t="s">
        <v>2542</v>
      </c>
      <c r="I506" t="s">
        <v>2192</v>
      </c>
      <c r="J506" s="52">
        <v>56902</v>
      </c>
      <c r="K506" s="52">
        <v>48248</v>
      </c>
      <c r="L506" s="52">
        <v>8654</v>
      </c>
      <c r="M506">
        <v>-229</v>
      </c>
      <c r="N506">
        <v>0</v>
      </c>
      <c r="O506">
        <v>0</v>
      </c>
      <c r="P506">
        <v>18.600000000000001</v>
      </c>
    </row>
    <row r="507" spans="1:16">
      <c r="A507">
        <v>4138455</v>
      </c>
      <c r="B507" t="s">
        <v>2183</v>
      </c>
      <c r="C507" t="s">
        <v>2803</v>
      </c>
      <c r="D507" t="s">
        <v>2022</v>
      </c>
      <c r="E507">
        <v>2</v>
      </c>
      <c r="G507">
        <v>201403</v>
      </c>
      <c r="H507" t="s">
        <v>2438</v>
      </c>
      <c r="I507" t="s">
        <v>2439</v>
      </c>
      <c r="J507" s="52">
        <v>56841</v>
      </c>
      <c r="K507" s="52">
        <v>41516</v>
      </c>
      <c r="L507" s="52">
        <v>15325</v>
      </c>
      <c r="M507">
        <v>663</v>
      </c>
      <c r="N507">
        <v>0</v>
      </c>
      <c r="O507">
        <v>0</v>
      </c>
      <c r="P507">
        <v>31</v>
      </c>
    </row>
    <row r="508" spans="1:16">
      <c r="A508">
        <v>6031727</v>
      </c>
      <c r="B508" t="s">
        <v>2183</v>
      </c>
      <c r="C508" t="s">
        <v>2804</v>
      </c>
      <c r="D508" t="s">
        <v>2022</v>
      </c>
      <c r="E508">
        <v>2</v>
      </c>
      <c r="G508">
        <v>201403</v>
      </c>
      <c r="H508" t="s">
        <v>2805</v>
      </c>
      <c r="I508" t="s">
        <v>2037</v>
      </c>
      <c r="J508" s="52">
        <v>56691</v>
      </c>
      <c r="K508" s="52">
        <v>49114</v>
      </c>
      <c r="L508" s="52">
        <v>7578</v>
      </c>
      <c r="M508">
        <v>-54</v>
      </c>
      <c r="N508">
        <v>0</v>
      </c>
      <c r="O508">
        <v>0</v>
      </c>
      <c r="P508">
        <v>16.2</v>
      </c>
    </row>
    <row r="509" spans="1:16">
      <c r="A509">
        <v>2250794</v>
      </c>
      <c r="B509" t="s">
        <v>2183</v>
      </c>
      <c r="C509" t="s">
        <v>2806</v>
      </c>
      <c r="D509" t="s">
        <v>2022</v>
      </c>
      <c r="E509">
        <v>2</v>
      </c>
      <c r="G509">
        <v>201403</v>
      </c>
      <c r="H509" t="s">
        <v>2167</v>
      </c>
      <c r="I509" t="s">
        <v>2020</v>
      </c>
      <c r="J509" s="52">
        <v>56081</v>
      </c>
      <c r="K509" s="52">
        <v>41449</v>
      </c>
      <c r="L509" s="52">
        <v>14632</v>
      </c>
      <c r="M509">
        <v>137</v>
      </c>
      <c r="N509">
        <v>0</v>
      </c>
      <c r="O509">
        <v>0</v>
      </c>
      <c r="P509">
        <v>61</v>
      </c>
    </row>
    <row r="510" spans="1:16">
      <c r="A510">
        <v>3419786</v>
      </c>
      <c r="B510" t="s">
        <v>2183</v>
      </c>
      <c r="C510" t="s">
        <v>2807</v>
      </c>
      <c r="D510" t="s">
        <v>2022</v>
      </c>
      <c r="E510">
        <v>2</v>
      </c>
      <c r="G510">
        <v>201403</v>
      </c>
      <c r="H510" t="s">
        <v>2191</v>
      </c>
      <c r="I510" t="s">
        <v>2192</v>
      </c>
      <c r="J510" s="52">
        <v>56026</v>
      </c>
      <c r="K510" s="52">
        <v>50527</v>
      </c>
      <c r="L510" s="52">
        <v>5498</v>
      </c>
      <c r="M510">
        <v>19</v>
      </c>
      <c r="N510">
        <v>0</v>
      </c>
      <c r="O510">
        <v>0</v>
      </c>
      <c r="P510">
        <v>12.3</v>
      </c>
    </row>
    <row r="511" spans="1:16">
      <c r="A511">
        <v>84156470</v>
      </c>
      <c r="B511" t="s">
        <v>2183</v>
      </c>
      <c r="C511" t="s">
        <v>2808</v>
      </c>
      <c r="D511" t="s">
        <v>2022</v>
      </c>
      <c r="E511">
        <v>2</v>
      </c>
      <c r="G511">
        <v>201403</v>
      </c>
      <c r="H511" t="s">
        <v>2063</v>
      </c>
      <c r="I511" t="s">
        <v>2064</v>
      </c>
      <c r="J511" s="52">
        <v>55477</v>
      </c>
      <c r="K511" s="52">
        <v>17213</v>
      </c>
      <c r="L511" s="52">
        <v>38264</v>
      </c>
      <c r="M511">
        <v>886</v>
      </c>
      <c r="N511">
        <v>0</v>
      </c>
      <c r="O511">
        <v>0</v>
      </c>
      <c r="P511">
        <v>87.5</v>
      </c>
    </row>
    <row r="512" spans="1:16">
      <c r="A512">
        <v>49654502</v>
      </c>
      <c r="B512" t="s">
        <v>2183</v>
      </c>
      <c r="C512" t="s">
        <v>2809</v>
      </c>
      <c r="D512" t="s">
        <v>2022</v>
      </c>
      <c r="E512">
        <v>2</v>
      </c>
      <c r="G512">
        <v>201403</v>
      </c>
      <c r="H512" t="s">
        <v>2810</v>
      </c>
      <c r="I512" t="s">
        <v>2020</v>
      </c>
      <c r="J512" s="52">
        <v>54846</v>
      </c>
      <c r="K512" s="52">
        <v>2313</v>
      </c>
      <c r="L512" s="52">
        <v>52533</v>
      </c>
      <c r="M512">
        <v>562</v>
      </c>
      <c r="N512">
        <v>0</v>
      </c>
      <c r="O512">
        <v>0</v>
      </c>
      <c r="P512">
        <v>12.1</v>
      </c>
    </row>
    <row r="513" spans="1:16">
      <c r="A513">
        <v>1259518</v>
      </c>
      <c r="B513" t="s">
        <v>2183</v>
      </c>
      <c r="C513" t="s">
        <v>2811</v>
      </c>
      <c r="D513" t="s">
        <v>2022</v>
      </c>
      <c r="E513">
        <v>2</v>
      </c>
      <c r="G513">
        <v>201403</v>
      </c>
      <c r="H513" t="s">
        <v>2812</v>
      </c>
      <c r="I513" t="s">
        <v>2020</v>
      </c>
      <c r="J513" s="52">
        <v>54634</v>
      </c>
      <c r="K513" s="52">
        <v>43599</v>
      </c>
      <c r="L513" s="52">
        <v>11035</v>
      </c>
      <c r="M513">
        <v>239</v>
      </c>
      <c r="N513">
        <v>0</v>
      </c>
      <c r="O513">
        <v>0</v>
      </c>
      <c r="P513">
        <v>34.799999999999997</v>
      </c>
    </row>
    <row r="514" spans="1:16">
      <c r="A514">
        <v>26014175</v>
      </c>
      <c r="B514" t="s">
        <v>2183</v>
      </c>
      <c r="C514" t="s">
        <v>2813</v>
      </c>
      <c r="D514" t="s">
        <v>2022</v>
      </c>
      <c r="E514">
        <v>2</v>
      </c>
      <c r="G514">
        <v>201403</v>
      </c>
      <c r="H514" t="s">
        <v>2814</v>
      </c>
      <c r="I514" t="s">
        <v>2059</v>
      </c>
      <c r="J514" s="52">
        <v>54520</v>
      </c>
      <c r="K514" s="52">
        <v>45392</v>
      </c>
      <c r="L514" s="52">
        <v>9128</v>
      </c>
      <c r="M514">
        <v>291</v>
      </c>
      <c r="N514">
        <v>0</v>
      </c>
      <c r="O514">
        <v>0</v>
      </c>
      <c r="P514">
        <v>24.9</v>
      </c>
    </row>
    <row r="515" spans="1:16">
      <c r="A515">
        <v>86913993</v>
      </c>
      <c r="B515" t="s">
        <v>2183</v>
      </c>
      <c r="C515" t="s">
        <v>2815</v>
      </c>
      <c r="D515" t="s">
        <v>2022</v>
      </c>
      <c r="E515">
        <v>2</v>
      </c>
      <c r="G515">
        <v>201403</v>
      </c>
      <c r="H515" t="s">
        <v>2816</v>
      </c>
      <c r="I515" t="s">
        <v>2040</v>
      </c>
      <c r="J515" s="52">
        <v>53201</v>
      </c>
      <c r="K515" s="52">
        <v>36100</v>
      </c>
      <c r="L515" s="52">
        <v>17100</v>
      </c>
      <c r="M515">
        <v>296</v>
      </c>
      <c r="N515">
        <v>0</v>
      </c>
      <c r="O515">
        <v>0</v>
      </c>
      <c r="P515">
        <v>49</v>
      </c>
    </row>
    <row r="516" spans="1:16">
      <c r="A516">
        <v>25536764</v>
      </c>
      <c r="B516" t="s">
        <v>2183</v>
      </c>
      <c r="C516" t="s">
        <v>2817</v>
      </c>
      <c r="D516" t="s">
        <v>2022</v>
      </c>
      <c r="E516">
        <v>2</v>
      </c>
      <c r="G516">
        <v>201403</v>
      </c>
      <c r="H516" t="s">
        <v>2818</v>
      </c>
      <c r="I516" t="s">
        <v>2059</v>
      </c>
      <c r="J516" s="52">
        <v>52958</v>
      </c>
      <c r="K516" s="52">
        <v>41700</v>
      </c>
      <c r="L516" s="52">
        <v>11258</v>
      </c>
      <c r="M516">
        <v>197</v>
      </c>
      <c r="N516">
        <v>0</v>
      </c>
      <c r="O516">
        <v>0</v>
      </c>
      <c r="P516">
        <v>25.4</v>
      </c>
    </row>
    <row r="517" spans="1:16">
      <c r="A517">
        <v>70116611</v>
      </c>
      <c r="B517" t="s">
        <v>2183</v>
      </c>
      <c r="C517" t="s">
        <v>2819</v>
      </c>
      <c r="D517" t="s">
        <v>2022</v>
      </c>
      <c r="E517">
        <v>2</v>
      </c>
      <c r="G517">
        <v>201403</v>
      </c>
      <c r="H517" t="s">
        <v>2224</v>
      </c>
      <c r="I517" t="s">
        <v>2225</v>
      </c>
      <c r="J517" s="52">
        <v>52770</v>
      </c>
      <c r="K517" s="52">
        <v>45203</v>
      </c>
      <c r="L517" s="52">
        <v>7567</v>
      </c>
      <c r="M517">
        <v>30</v>
      </c>
      <c r="N517">
        <v>0</v>
      </c>
      <c r="O517">
        <v>0</v>
      </c>
      <c r="P517">
        <v>21.4</v>
      </c>
    </row>
    <row r="518" spans="1:16">
      <c r="A518">
        <v>4306351</v>
      </c>
      <c r="B518" t="s">
        <v>2183</v>
      </c>
      <c r="C518" t="s">
        <v>2820</v>
      </c>
      <c r="D518" t="s">
        <v>2022</v>
      </c>
      <c r="E518">
        <v>2</v>
      </c>
      <c r="G518">
        <v>201403</v>
      </c>
      <c r="H518" t="s">
        <v>2019</v>
      </c>
      <c r="I518" t="s">
        <v>2020</v>
      </c>
      <c r="J518" s="52">
        <v>51876</v>
      </c>
      <c r="K518" s="52">
        <v>43728</v>
      </c>
      <c r="L518" s="52">
        <v>8148</v>
      </c>
      <c r="M518">
        <v>-156</v>
      </c>
      <c r="N518">
        <v>0</v>
      </c>
      <c r="O518">
        <v>0</v>
      </c>
      <c r="P518">
        <v>20.5</v>
      </c>
    </row>
    <row r="519" spans="1:16">
      <c r="A519">
        <v>71479653</v>
      </c>
      <c r="B519" t="s">
        <v>2183</v>
      </c>
      <c r="C519" t="s">
        <v>2821</v>
      </c>
      <c r="D519" t="s">
        <v>2022</v>
      </c>
      <c r="E519">
        <v>2</v>
      </c>
      <c r="G519">
        <v>201403</v>
      </c>
      <c r="H519" t="s">
        <v>2822</v>
      </c>
      <c r="I519" t="s">
        <v>2059</v>
      </c>
      <c r="J519" s="52">
        <v>51707</v>
      </c>
      <c r="K519" s="52">
        <v>42604</v>
      </c>
      <c r="L519" s="52">
        <v>9103</v>
      </c>
      <c r="M519">
        <v>195</v>
      </c>
      <c r="N519">
        <v>0</v>
      </c>
      <c r="O519">
        <v>0</v>
      </c>
      <c r="P519">
        <v>28.1</v>
      </c>
    </row>
    <row r="520" spans="1:16">
      <c r="A520">
        <v>2480577</v>
      </c>
      <c r="B520" t="s">
        <v>2183</v>
      </c>
      <c r="C520" t="s">
        <v>2823</v>
      </c>
      <c r="D520" t="s">
        <v>2022</v>
      </c>
      <c r="E520">
        <v>2</v>
      </c>
      <c r="G520">
        <v>201403</v>
      </c>
      <c r="H520" t="s">
        <v>2227</v>
      </c>
      <c r="I520" t="s">
        <v>2228</v>
      </c>
      <c r="J520" s="52">
        <v>51023</v>
      </c>
      <c r="K520" s="52">
        <v>32325</v>
      </c>
      <c r="L520" s="52">
        <v>18698</v>
      </c>
      <c r="M520">
        <v>610</v>
      </c>
      <c r="N520">
        <v>0</v>
      </c>
      <c r="O520">
        <v>0</v>
      </c>
      <c r="P520">
        <v>58.3</v>
      </c>
    </row>
    <row r="521" spans="1:16">
      <c r="A521">
        <v>21682737</v>
      </c>
      <c r="B521" t="s">
        <v>2183</v>
      </c>
      <c r="C521" t="s">
        <v>2824</v>
      </c>
      <c r="D521" t="s">
        <v>2022</v>
      </c>
      <c r="E521">
        <v>2</v>
      </c>
      <c r="G521">
        <v>201403</v>
      </c>
      <c r="H521" t="s">
        <v>2825</v>
      </c>
      <c r="I521" t="s">
        <v>2059</v>
      </c>
      <c r="J521" s="52">
        <v>50886</v>
      </c>
      <c r="K521" s="52">
        <v>42530</v>
      </c>
      <c r="L521" s="52">
        <v>8356</v>
      </c>
      <c r="M521">
        <v>190</v>
      </c>
      <c r="N521">
        <v>0</v>
      </c>
      <c r="O521">
        <v>0</v>
      </c>
      <c r="P521">
        <v>24.1</v>
      </c>
    </row>
    <row r="522" spans="1:16">
      <c r="A522">
        <v>71988653</v>
      </c>
      <c r="B522" t="s">
        <v>2183</v>
      </c>
      <c r="C522" t="s">
        <v>2826</v>
      </c>
      <c r="D522" t="s">
        <v>2022</v>
      </c>
      <c r="E522">
        <v>2</v>
      </c>
      <c r="G522">
        <v>201403</v>
      </c>
      <c r="H522" t="s">
        <v>2827</v>
      </c>
      <c r="I522" t="s">
        <v>2020</v>
      </c>
      <c r="J522" s="52">
        <v>50662</v>
      </c>
      <c r="K522" s="52">
        <v>43078</v>
      </c>
      <c r="L522" s="52">
        <v>7584</v>
      </c>
      <c r="M522">
        <v>279</v>
      </c>
      <c r="N522">
        <v>0</v>
      </c>
      <c r="O522">
        <v>0</v>
      </c>
      <c r="P522">
        <v>26</v>
      </c>
    </row>
    <row r="523" spans="1:16">
      <c r="A523">
        <v>3732359</v>
      </c>
      <c r="B523" t="s">
        <v>2183</v>
      </c>
      <c r="C523" t="s">
        <v>2828</v>
      </c>
      <c r="D523" t="s">
        <v>2022</v>
      </c>
      <c r="E523">
        <v>2</v>
      </c>
      <c r="G523">
        <v>201403</v>
      </c>
      <c r="H523" t="s">
        <v>2829</v>
      </c>
      <c r="I523" t="s">
        <v>2114</v>
      </c>
      <c r="J523" s="52">
        <v>50652</v>
      </c>
      <c r="K523" s="52">
        <v>36685</v>
      </c>
      <c r="L523" s="52">
        <v>13967</v>
      </c>
      <c r="M523">
        <v>631</v>
      </c>
      <c r="N523">
        <v>0</v>
      </c>
      <c r="O523">
        <v>0</v>
      </c>
      <c r="P523">
        <v>35.299999999999997</v>
      </c>
    </row>
    <row r="524" spans="1:16">
      <c r="A524">
        <v>26072728</v>
      </c>
      <c r="B524" t="s">
        <v>2183</v>
      </c>
      <c r="C524" t="s">
        <v>2830</v>
      </c>
      <c r="D524" t="s">
        <v>2022</v>
      </c>
      <c r="E524">
        <v>2</v>
      </c>
      <c r="G524">
        <v>201403</v>
      </c>
      <c r="H524" t="s">
        <v>2831</v>
      </c>
      <c r="I524" t="s">
        <v>2059</v>
      </c>
      <c r="J524" s="52">
        <v>50471</v>
      </c>
      <c r="K524" s="52">
        <v>36477</v>
      </c>
      <c r="L524" s="52">
        <v>13994</v>
      </c>
      <c r="M524">
        <v>511</v>
      </c>
      <c r="N524">
        <v>0</v>
      </c>
      <c r="O524">
        <v>0</v>
      </c>
      <c r="P524">
        <v>39</v>
      </c>
    </row>
    <row r="525" spans="1:16">
      <c r="A525">
        <v>6910457</v>
      </c>
      <c r="B525" t="s">
        <v>2183</v>
      </c>
      <c r="C525" t="s">
        <v>2832</v>
      </c>
      <c r="D525" t="s">
        <v>2022</v>
      </c>
      <c r="E525">
        <v>2</v>
      </c>
      <c r="G525">
        <v>201403</v>
      </c>
      <c r="H525" t="s">
        <v>2833</v>
      </c>
      <c r="I525" t="s">
        <v>2020</v>
      </c>
      <c r="J525" s="52">
        <v>50362</v>
      </c>
      <c r="K525" s="52">
        <v>42520</v>
      </c>
      <c r="L525" s="52">
        <v>7841</v>
      </c>
      <c r="M525">
        <v>-232</v>
      </c>
      <c r="N525">
        <v>0</v>
      </c>
      <c r="O525">
        <v>0</v>
      </c>
      <c r="P525">
        <v>18.5</v>
      </c>
    </row>
    <row r="526" spans="1:16">
      <c r="A526">
        <v>2338666</v>
      </c>
      <c r="B526" t="s">
        <v>2183</v>
      </c>
      <c r="C526" t="s">
        <v>2834</v>
      </c>
      <c r="D526" t="s">
        <v>2022</v>
      </c>
      <c r="E526">
        <v>2</v>
      </c>
      <c r="G526">
        <v>201403</v>
      </c>
      <c r="H526" t="s">
        <v>2016</v>
      </c>
      <c r="I526" t="s">
        <v>2017</v>
      </c>
      <c r="J526" s="52">
        <v>50305</v>
      </c>
      <c r="K526" s="52">
        <v>30667</v>
      </c>
      <c r="L526" s="52">
        <v>19638</v>
      </c>
      <c r="M526">
        <v>813</v>
      </c>
      <c r="N526">
        <v>0</v>
      </c>
      <c r="O526">
        <v>0</v>
      </c>
      <c r="P526">
        <v>46.2</v>
      </c>
    </row>
    <row r="527" spans="1:16">
      <c r="A527">
        <v>1703620</v>
      </c>
      <c r="B527" t="s">
        <v>2183</v>
      </c>
      <c r="C527" t="s">
        <v>2835</v>
      </c>
      <c r="D527" t="s">
        <v>2022</v>
      </c>
      <c r="E527">
        <v>2</v>
      </c>
      <c r="G527">
        <v>201403</v>
      </c>
      <c r="H527" t="s">
        <v>2470</v>
      </c>
      <c r="I527" t="s">
        <v>2059</v>
      </c>
      <c r="J527" s="52">
        <v>49873</v>
      </c>
      <c r="K527" s="52">
        <v>40478</v>
      </c>
      <c r="L527" s="52">
        <v>9395</v>
      </c>
      <c r="M527">
        <v>368</v>
      </c>
      <c r="N527">
        <v>0</v>
      </c>
      <c r="O527">
        <v>0</v>
      </c>
      <c r="P527">
        <v>21.9</v>
      </c>
    </row>
    <row r="528" spans="1:16">
      <c r="A528">
        <v>4929712</v>
      </c>
      <c r="B528" t="s">
        <v>2183</v>
      </c>
      <c r="C528" t="s">
        <v>2836</v>
      </c>
      <c r="D528" t="s">
        <v>2022</v>
      </c>
      <c r="E528">
        <v>2</v>
      </c>
      <c r="G528">
        <v>201403</v>
      </c>
      <c r="H528" t="s">
        <v>2837</v>
      </c>
      <c r="I528" t="s">
        <v>2037</v>
      </c>
      <c r="J528" s="52">
        <v>49397</v>
      </c>
      <c r="K528" s="52">
        <v>43739</v>
      </c>
      <c r="L528" s="52">
        <v>5658</v>
      </c>
      <c r="M528">
        <v>-445</v>
      </c>
      <c r="N528">
        <v>0</v>
      </c>
      <c r="O528">
        <v>0</v>
      </c>
      <c r="P528">
        <v>14.3</v>
      </c>
    </row>
    <row r="529" spans="1:16">
      <c r="A529">
        <v>2173447</v>
      </c>
      <c r="B529" t="s">
        <v>2183</v>
      </c>
      <c r="C529" t="s">
        <v>2838</v>
      </c>
      <c r="D529" t="s">
        <v>2022</v>
      </c>
      <c r="E529">
        <v>2</v>
      </c>
      <c r="G529">
        <v>201403</v>
      </c>
      <c r="H529" t="s">
        <v>2839</v>
      </c>
      <c r="I529" t="s">
        <v>2059</v>
      </c>
      <c r="J529" s="52">
        <v>48958</v>
      </c>
      <c r="K529" s="52">
        <v>40274</v>
      </c>
      <c r="L529" s="52">
        <v>8684</v>
      </c>
      <c r="M529">
        <v>327</v>
      </c>
      <c r="N529">
        <v>0</v>
      </c>
      <c r="O529">
        <v>0</v>
      </c>
      <c r="P529">
        <v>29.3</v>
      </c>
    </row>
    <row r="530" spans="1:16">
      <c r="A530">
        <v>4484490</v>
      </c>
      <c r="B530" t="s">
        <v>2183</v>
      </c>
      <c r="C530" t="s">
        <v>2840</v>
      </c>
      <c r="D530" t="s">
        <v>2022</v>
      </c>
      <c r="E530">
        <v>2</v>
      </c>
      <c r="G530">
        <v>201403</v>
      </c>
      <c r="H530" t="s">
        <v>2841</v>
      </c>
      <c r="I530" t="s">
        <v>2020</v>
      </c>
      <c r="J530" s="52">
        <v>48572</v>
      </c>
      <c r="K530" s="52">
        <v>39989</v>
      </c>
      <c r="L530" s="52">
        <v>8583</v>
      </c>
      <c r="M530">
        <v>140</v>
      </c>
      <c r="N530">
        <v>0</v>
      </c>
      <c r="O530">
        <v>0</v>
      </c>
      <c r="P530">
        <v>25.4</v>
      </c>
    </row>
    <row r="531" spans="1:16">
      <c r="A531">
        <v>204963</v>
      </c>
      <c r="B531" t="s">
        <v>2183</v>
      </c>
      <c r="C531" t="s">
        <v>2842</v>
      </c>
      <c r="D531" t="s">
        <v>2022</v>
      </c>
      <c r="E531">
        <v>2</v>
      </c>
      <c r="G531">
        <v>201403</v>
      </c>
      <c r="H531" t="s">
        <v>2843</v>
      </c>
      <c r="I531" t="s">
        <v>2192</v>
      </c>
      <c r="J531" s="52">
        <v>48386</v>
      </c>
      <c r="K531" s="52">
        <v>40935</v>
      </c>
      <c r="L531" s="52">
        <v>7452</v>
      </c>
      <c r="M531">
        <v>-430</v>
      </c>
      <c r="N531">
        <v>0</v>
      </c>
      <c r="O531">
        <v>0</v>
      </c>
      <c r="P531">
        <v>25.2</v>
      </c>
    </row>
    <row r="532" spans="1:16">
      <c r="A532">
        <v>10218474</v>
      </c>
      <c r="B532" t="s">
        <v>2183</v>
      </c>
      <c r="C532" t="s">
        <v>2844</v>
      </c>
      <c r="D532" t="s">
        <v>2022</v>
      </c>
      <c r="E532">
        <v>2</v>
      </c>
      <c r="G532">
        <v>201403</v>
      </c>
      <c r="H532" t="s">
        <v>2845</v>
      </c>
      <c r="I532" t="s">
        <v>2192</v>
      </c>
      <c r="J532" s="52">
        <v>48381</v>
      </c>
      <c r="K532" s="52">
        <v>42038</v>
      </c>
      <c r="L532" s="52">
        <v>6343</v>
      </c>
      <c r="M532">
        <v>286</v>
      </c>
      <c r="N532">
        <v>0</v>
      </c>
      <c r="O532">
        <v>0</v>
      </c>
      <c r="P532">
        <v>15.7</v>
      </c>
    </row>
    <row r="533" spans="1:16">
      <c r="A533">
        <v>2606305</v>
      </c>
      <c r="B533" t="s">
        <v>2183</v>
      </c>
      <c r="C533" t="s">
        <v>2846</v>
      </c>
      <c r="D533" t="s">
        <v>2022</v>
      </c>
      <c r="E533">
        <v>2</v>
      </c>
      <c r="G533">
        <v>201403</v>
      </c>
      <c r="H533" t="s">
        <v>2058</v>
      </c>
      <c r="I533" t="s">
        <v>2059</v>
      </c>
      <c r="J533" s="52">
        <v>47988</v>
      </c>
      <c r="K533" s="52">
        <v>37593</v>
      </c>
      <c r="L533" s="52">
        <v>10394</v>
      </c>
      <c r="M533">
        <v>918</v>
      </c>
      <c r="N533">
        <v>0</v>
      </c>
      <c r="O533">
        <v>0</v>
      </c>
      <c r="P533">
        <v>39.799999999999997</v>
      </c>
    </row>
    <row r="534" spans="1:16">
      <c r="A534">
        <v>707903</v>
      </c>
      <c r="B534" t="s">
        <v>2183</v>
      </c>
      <c r="C534" t="s">
        <v>2847</v>
      </c>
      <c r="D534" t="s">
        <v>2022</v>
      </c>
      <c r="E534">
        <v>2</v>
      </c>
      <c r="G534">
        <v>201403</v>
      </c>
      <c r="H534" t="s">
        <v>2848</v>
      </c>
      <c r="I534" t="s">
        <v>2192</v>
      </c>
      <c r="J534" s="52">
        <v>47865</v>
      </c>
      <c r="K534" s="52">
        <v>39793</v>
      </c>
      <c r="L534" s="52">
        <v>8073</v>
      </c>
      <c r="M534">
        <v>339</v>
      </c>
      <c r="N534">
        <v>0</v>
      </c>
      <c r="O534">
        <v>0</v>
      </c>
      <c r="P534">
        <v>22.4</v>
      </c>
    </row>
    <row r="535" spans="1:16">
      <c r="A535">
        <v>2446089</v>
      </c>
      <c r="B535" t="s">
        <v>2183</v>
      </c>
      <c r="C535" t="s">
        <v>2849</v>
      </c>
      <c r="D535" t="s">
        <v>2022</v>
      </c>
      <c r="E535">
        <v>2</v>
      </c>
      <c r="G535">
        <v>201403</v>
      </c>
      <c r="H535" t="s">
        <v>2850</v>
      </c>
      <c r="I535" t="s">
        <v>2028</v>
      </c>
      <c r="J535" s="52">
        <v>47738</v>
      </c>
      <c r="K535" s="52">
        <v>40423</v>
      </c>
      <c r="L535" s="52">
        <v>7315</v>
      </c>
      <c r="M535">
        <v>50</v>
      </c>
      <c r="N535">
        <v>0</v>
      </c>
      <c r="O535">
        <v>0</v>
      </c>
      <c r="P535">
        <v>22.5</v>
      </c>
    </row>
    <row r="536" spans="1:16">
      <c r="A536">
        <v>4973378</v>
      </c>
      <c r="B536" t="s">
        <v>2183</v>
      </c>
      <c r="C536" t="s">
        <v>2851</v>
      </c>
      <c r="D536" t="s">
        <v>2022</v>
      </c>
      <c r="E536">
        <v>2</v>
      </c>
      <c r="G536">
        <v>201403</v>
      </c>
      <c r="H536" t="s">
        <v>2852</v>
      </c>
      <c r="I536" t="s">
        <v>2028</v>
      </c>
      <c r="J536" s="52">
        <v>47673</v>
      </c>
      <c r="K536" s="52">
        <v>40767</v>
      </c>
      <c r="L536" s="52">
        <v>6906</v>
      </c>
      <c r="M536">
        <v>112</v>
      </c>
      <c r="N536">
        <v>0</v>
      </c>
      <c r="O536">
        <v>0</v>
      </c>
      <c r="P536">
        <v>19.3</v>
      </c>
    </row>
    <row r="537" spans="1:16">
      <c r="A537">
        <v>72052004</v>
      </c>
      <c r="B537" t="s">
        <v>2183</v>
      </c>
      <c r="C537" t="s">
        <v>2853</v>
      </c>
      <c r="D537" t="s">
        <v>2022</v>
      </c>
      <c r="E537">
        <v>2</v>
      </c>
      <c r="G537">
        <v>201403</v>
      </c>
      <c r="H537" t="s">
        <v>2854</v>
      </c>
      <c r="I537" t="s">
        <v>2032</v>
      </c>
      <c r="J537" s="52">
        <v>47412</v>
      </c>
      <c r="K537" s="52">
        <v>33709</v>
      </c>
      <c r="L537" s="52">
        <v>13703</v>
      </c>
      <c r="M537">
        <v>364</v>
      </c>
      <c r="N537">
        <v>0</v>
      </c>
      <c r="O537">
        <v>0</v>
      </c>
      <c r="P537">
        <v>49.8</v>
      </c>
    </row>
    <row r="538" spans="1:16">
      <c r="A538">
        <v>33579731</v>
      </c>
      <c r="B538" t="s">
        <v>2183</v>
      </c>
      <c r="C538" t="s">
        <v>2855</v>
      </c>
      <c r="D538" t="s">
        <v>2022</v>
      </c>
      <c r="E538">
        <v>2</v>
      </c>
      <c r="G538">
        <v>201403</v>
      </c>
      <c r="H538" t="s">
        <v>2856</v>
      </c>
      <c r="I538" t="s">
        <v>2228</v>
      </c>
      <c r="J538" s="52">
        <v>47313</v>
      </c>
      <c r="K538" s="52">
        <v>35010</v>
      </c>
      <c r="L538" s="52">
        <v>12303</v>
      </c>
      <c r="M538">
        <v>-8</v>
      </c>
      <c r="N538">
        <v>0</v>
      </c>
      <c r="O538">
        <v>0</v>
      </c>
      <c r="P538">
        <v>35.799999999999997</v>
      </c>
    </row>
    <row r="539" spans="1:16">
      <c r="A539">
        <v>7026923</v>
      </c>
      <c r="B539" t="s">
        <v>2183</v>
      </c>
      <c r="C539" t="s">
        <v>2857</v>
      </c>
      <c r="D539" t="s">
        <v>2022</v>
      </c>
      <c r="E539">
        <v>2</v>
      </c>
      <c r="G539">
        <v>201403</v>
      </c>
      <c r="H539" t="s">
        <v>2858</v>
      </c>
      <c r="I539" t="s">
        <v>2028</v>
      </c>
      <c r="J539" s="52">
        <v>47305</v>
      </c>
      <c r="K539" s="52">
        <v>40700</v>
      </c>
      <c r="L539" s="52">
        <v>6605</v>
      </c>
      <c r="M539">
        <v>360</v>
      </c>
      <c r="N539">
        <v>0</v>
      </c>
      <c r="O539">
        <v>0</v>
      </c>
      <c r="P539">
        <v>16</v>
      </c>
    </row>
    <row r="540" spans="1:16">
      <c r="A540">
        <v>2511232</v>
      </c>
      <c r="B540" t="s">
        <v>2183</v>
      </c>
      <c r="C540" t="s">
        <v>2859</v>
      </c>
      <c r="D540" t="s">
        <v>2022</v>
      </c>
      <c r="E540">
        <v>2</v>
      </c>
      <c r="G540">
        <v>201403</v>
      </c>
      <c r="H540" t="s">
        <v>2860</v>
      </c>
      <c r="I540" t="s">
        <v>2028</v>
      </c>
      <c r="J540" s="52">
        <v>47075</v>
      </c>
      <c r="K540" s="52">
        <v>38413</v>
      </c>
      <c r="L540" s="52">
        <v>8662</v>
      </c>
      <c r="M540">
        <v>90</v>
      </c>
      <c r="N540">
        <v>0</v>
      </c>
      <c r="O540">
        <v>0</v>
      </c>
      <c r="P540">
        <v>26.9</v>
      </c>
    </row>
    <row r="541" spans="1:16">
      <c r="A541">
        <v>71163315</v>
      </c>
      <c r="B541" t="s">
        <v>2183</v>
      </c>
      <c r="C541" t="s">
        <v>2861</v>
      </c>
      <c r="D541" t="s">
        <v>2022</v>
      </c>
      <c r="E541">
        <v>2</v>
      </c>
      <c r="G541">
        <v>201403</v>
      </c>
      <c r="H541" t="s">
        <v>2537</v>
      </c>
      <c r="I541" t="s">
        <v>2059</v>
      </c>
      <c r="J541" s="52">
        <v>47013</v>
      </c>
      <c r="K541" s="52">
        <v>41063</v>
      </c>
      <c r="L541" s="52">
        <v>5950</v>
      </c>
      <c r="M541">
        <v>283</v>
      </c>
      <c r="N541">
        <v>0</v>
      </c>
      <c r="O541">
        <v>0</v>
      </c>
      <c r="P541">
        <v>18.100000000000001</v>
      </c>
    </row>
    <row r="542" spans="1:16">
      <c r="A542">
        <v>7714057</v>
      </c>
      <c r="B542" t="s">
        <v>2183</v>
      </c>
      <c r="C542" t="s">
        <v>2862</v>
      </c>
      <c r="D542" t="s">
        <v>2022</v>
      </c>
      <c r="E542">
        <v>2</v>
      </c>
      <c r="G542">
        <v>201403</v>
      </c>
      <c r="H542" t="s">
        <v>2036</v>
      </c>
      <c r="I542" t="s">
        <v>2037</v>
      </c>
      <c r="J542" s="52">
        <v>46996</v>
      </c>
      <c r="K542" s="52">
        <v>42858</v>
      </c>
      <c r="L542" s="52">
        <v>4137</v>
      </c>
      <c r="M542">
        <v>125</v>
      </c>
      <c r="N542">
        <v>0</v>
      </c>
      <c r="O542">
        <v>0</v>
      </c>
      <c r="P542">
        <v>15.9</v>
      </c>
    </row>
    <row r="543" spans="1:16">
      <c r="A543">
        <v>1609345</v>
      </c>
      <c r="B543" t="s">
        <v>2183</v>
      </c>
      <c r="C543" t="s">
        <v>2863</v>
      </c>
      <c r="D543" t="s">
        <v>2022</v>
      </c>
      <c r="E543">
        <v>2</v>
      </c>
      <c r="G543">
        <v>201403</v>
      </c>
      <c r="H543" t="s">
        <v>2864</v>
      </c>
      <c r="I543" t="s">
        <v>2059</v>
      </c>
      <c r="J543" s="52">
        <v>46990</v>
      </c>
      <c r="K543" s="52">
        <v>38137</v>
      </c>
      <c r="L543" s="52">
        <v>8854</v>
      </c>
      <c r="M543">
        <v>416</v>
      </c>
      <c r="N543">
        <v>0</v>
      </c>
      <c r="O543">
        <v>0</v>
      </c>
      <c r="P543">
        <v>24.2</v>
      </c>
    </row>
    <row r="544" spans="1:16">
      <c r="A544">
        <v>5158093</v>
      </c>
      <c r="B544" t="s">
        <v>2183</v>
      </c>
      <c r="C544" t="s">
        <v>2865</v>
      </c>
      <c r="D544" t="s">
        <v>2022</v>
      </c>
      <c r="E544">
        <v>2</v>
      </c>
      <c r="G544">
        <v>201403</v>
      </c>
      <c r="H544" t="s">
        <v>2578</v>
      </c>
      <c r="I544" t="s">
        <v>2059</v>
      </c>
      <c r="J544" s="52">
        <v>46614</v>
      </c>
      <c r="K544" s="52">
        <v>27875</v>
      </c>
      <c r="L544" s="52">
        <v>18739</v>
      </c>
      <c r="M544" s="52">
        <v>1212</v>
      </c>
      <c r="N544">
        <v>0</v>
      </c>
      <c r="O544">
        <v>0</v>
      </c>
      <c r="P544">
        <v>49</v>
      </c>
    </row>
    <row r="545" spans="1:16">
      <c r="A545">
        <v>53623781</v>
      </c>
      <c r="B545" t="s">
        <v>2183</v>
      </c>
      <c r="C545" t="s">
        <v>2866</v>
      </c>
      <c r="D545" t="s">
        <v>2022</v>
      </c>
      <c r="E545">
        <v>2</v>
      </c>
      <c r="G545">
        <v>201403</v>
      </c>
      <c r="H545" t="s">
        <v>2867</v>
      </c>
      <c r="I545" t="s">
        <v>2020</v>
      </c>
      <c r="J545" s="52">
        <v>46281</v>
      </c>
      <c r="K545" s="52">
        <v>29145</v>
      </c>
      <c r="L545" s="52">
        <v>17136</v>
      </c>
      <c r="M545">
        <v>336</v>
      </c>
      <c r="N545">
        <v>0</v>
      </c>
      <c r="O545">
        <v>0</v>
      </c>
      <c r="P545">
        <v>41.1</v>
      </c>
    </row>
    <row r="546" spans="1:16">
      <c r="A546">
        <v>1086342</v>
      </c>
      <c r="B546" t="s">
        <v>2183</v>
      </c>
      <c r="C546" t="s">
        <v>2868</v>
      </c>
      <c r="D546" t="s">
        <v>2022</v>
      </c>
      <c r="E546">
        <v>2</v>
      </c>
      <c r="G546">
        <v>201403</v>
      </c>
      <c r="H546" t="s">
        <v>2443</v>
      </c>
      <c r="I546" t="s">
        <v>2028</v>
      </c>
      <c r="J546" s="52">
        <v>45737</v>
      </c>
      <c r="K546" s="52">
        <v>37976</v>
      </c>
      <c r="L546" s="52">
        <v>7762</v>
      </c>
      <c r="M546">
        <v>198</v>
      </c>
      <c r="N546">
        <v>0</v>
      </c>
      <c r="O546">
        <v>0</v>
      </c>
      <c r="P546">
        <v>22.7</v>
      </c>
    </row>
    <row r="547" spans="1:16">
      <c r="A547">
        <v>1692448</v>
      </c>
      <c r="B547" t="s">
        <v>2183</v>
      </c>
      <c r="C547" t="s">
        <v>2869</v>
      </c>
      <c r="D547" t="s">
        <v>2022</v>
      </c>
      <c r="E547">
        <v>2</v>
      </c>
      <c r="G547">
        <v>201403</v>
      </c>
      <c r="H547" t="s">
        <v>2870</v>
      </c>
      <c r="I547" t="s">
        <v>2192</v>
      </c>
      <c r="J547" s="52">
        <v>45720</v>
      </c>
      <c r="K547" s="52">
        <v>37793</v>
      </c>
      <c r="L547" s="52">
        <v>7927</v>
      </c>
      <c r="M547">
        <v>292</v>
      </c>
      <c r="N547">
        <v>0</v>
      </c>
      <c r="O547">
        <v>0</v>
      </c>
      <c r="P547">
        <v>21</v>
      </c>
    </row>
    <row r="548" spans="1:16">
      <c r="A548">
        <v>89280960</v>
      </c>
      <c r="B548" t="s">
        <v>2183</v>
      </c>
      <c r="C548" t="s">
        <v>2871</v>
      </c>
      <c r="D548" t="s">
        <v>2022</v>
      </c>
      <c r="E548">
        <v>2</v>
      </c>
      <c r="G548">
        <v>201403</v>
      </c>
      <c r="H548" t="s">
        <v>2111</v>
      </c>
      <c r="I548" t="s">
        <v>2037</v>
      </c>
      <c r="J548" s="52">
        <v>45594</v>
      </c>
      <c r="K548" s="52">
        <v>5848</v>
      </c>
      <c r="L548" s="52">
        <v>39746</v>
      </c>
      <c r="M548" s="52">
        <v>1241</v>
      </c>
      <c r="N548">
        <v>0</v>
      </c>
      <c r="O548">
        <v>0</v>
      </c>
      <c r="P548">
        <v>101.5</v>
      </c>
    </row>
    <row r="549" spans="1:16">
      <c r="A549">
        <v>39231527</v>
      </c>
      <c r="B549" t="s">
        <v>2183</v>
      </c>
      <c r="C549" t="s">
        <v>2872</v>
      </c>
      <c r="D549" t="s">
        <v>2022</v>
      </c>
      <c r="E549">
        <v>2</v>
      </c>
      <c r="G549">
        <v>201403</v>
      </c>
      <c r="H549" t="s">
        <v>2873</v>
      </c>
      <c r="I549" t="s">
        <v>2032</v>
      </c>
      <c r="J549" s="52">
        <v>45443</v>
      </c>
      <c r="K549" s="52">
        <v>36318</v>
      </c>
      <c r="L549" s="52">
        <v>9125</v>
      </c>
      <c r="M549">
        <v>533</v>
      </c>
      <c r="N549">
        <v>0</v>
      </c>
      <c r="O549">
        <v>0</v>
      </c>
      <c r="P549">
        <v>29.7</v>
      </c>
    </row>
    <row r="550" spans="1:16">
      <c r="A550">
        <v>74244344</v>
      </c>
      <c r="B550" t="s">
        <v>2183</v>
      </c>
      <c r="C550" t="s">
        <v>2874</v>
      </c>
      <c r="D550" t="s">
        <v>2022</v>
      </c>
      <c r="E550">
        <v>2</v>
      </c>
      <c r="G550">
        <v>201403</v>
      </c>
      <c r="H550" t="s">
        <v>2019</v>
      </c>
      <c r="I550" t="s">
        <v>2020</v>
      </c>
      <c r="J550" s="52">
        <v>45376</v>
      </c>
      <c r="K550" s="52">
        <v>7893</v>
      </c>
      <c r="L550" s="52">
        <v>37482</v>
      </c>
      <c r="M550" s="52">
        <v>1214</v>
      </c>
      <c r="N550">
        <v>0</v>
      </c>
      <c r="O550">
        <v>0</v>
      </c>
      <c r="P550">
        <v>89.2</v>
      </c>
    </row>
    <row r="551" spans="1:16">
      <c r="A551">
        <v>37076205</v>
      </c>
      <c r="B551" t="s">
        <v>2183</v>
      </c>
      <c r="C551" t="s">
        <v>2875</v>
      </c>
      <c r="D551" t="s">
        <v>2022</v>
      </c>
      <c r="E551">
        <v>2</v>
      </c>
      <c r="G551">
        <v>201403</v>
      </c>
      <c r="H551" t="s">
        <v>2016</v>
      </c>
      <c r="I551" t="s">
        <v>2017</v>
      </c>
      <c r="J551" s="52">
        <v>45311</v>
      </c>
      <c r="K551" s="52">
        <v>33659</v>
      </c>
      <c r="L551" s="52">
        <v>11652</v>
      </c>
      <c r="M551">
        <v>-126</v>
      </c>
      <c r="N551">
        <v>0</v>
      </c>
      <c r="O551">
        <v>0</v>
      </c>
      <c r="P551">
        <v>27</v>
      </c>
    </row>
    <row r="552" spans="1:16">
      <c r="A552">
        <v>11907520</v>
      </c>
      <c r="B552" t="s">
        <v>2183</v>
      </c>
      <c r="C552" t="s">
        <v>2876</v>
      </c>
      <c r="D552" t="s">
        <v>2022</v>
      </c>
      <c r="E552">
        <v>2</v>
      </c>
      <c r="G552">
        <v>201403</v>
      </c>
      <c r="H552" t="s">
        <v>2572</v>
      </c>
      <c r="I552" t="s">
        <v>2225</v>
      </c>
      <c r="J552" s="52">
        <v>45252</v>
      </c>
      <c r="K552" s="52">
        <v>36435</v>
      </c>
      <c r="L552" s="52">
        <v>8817</v>
      </c>
      <c r="M552">
        <v>790</v>
      </c>
      <c r="N552">
        <v>0</v>
      </c>
      <c r="O552">
        <v>0</v>
      </c>
      <c r="P552">
        <v>31.1</v>
      </c>
    </row>
    <row r="553" spans="1:16">
      <c r="A553">
        <v>66259110</v>
      </c>
      <c r="B553" t="s">
        <v>2183</v>
      </c>
      <c r="C553" t="s">
        <v>2877</v>
      </c>
      <c r="D553" t="s">
        <v>2022</v>
      </c>
      <c r="E553">
        <v>2</v>
      </c>
      <c r="G553">
        <v>201403</v>
      </c>
      <c r="H553" t="s">
        <v>2878</v>
      </c>
      <c r="I553" t="s">
        <v>2059</v>
      </c>
      <c r="J553" s="52">
        <v>44894</v>
      </c>
      <c r="K553" s="52">
        <v>31561</v>
      </c>
      <c r="L553" s="52">
        <v>13333</v>
      </c>
      <c r="M553">
        <v>251</v>
      </c>
      <c r="N553">
        <v>0</v>
      </c>
      <c r="O553">
        <v>0</v>
      </c>
      <c r="P553">
        <v>42.4</v>
      </c>
    </row>
    <row r="554" spans="1:16">
      <c r="A554">
        <v>2587492</v>
      </c>
      <c r="B554" t="s">
        <v>2183</v>
      </c>
      <c r="C554" t="s">
        <v>2879</v>
      </c>
      <c r="D554" t="s">
        <v>2022</v>
      </c>
      <c r="E554">
        <v>2</v>
      </c>
      <c r="G554">
        <v>201403</v>
      </c>
      <c r="H554" t="s">
        <v>2880</v>
      </c>
      <c r="I554" t="s">
        <v>2192</v>
      </c>
      <c r="J554" s="52">
        <v>44688</v>
      </c>
      <c r="K554" s="52">
        <v>37968</v>
      </c>
      <c r="L554" s="52">
        <v>6720</v>
      </c>
      <c r="M554">
        <v>48</v>
      </c>
      <c r="N554">
        <v>0</v>
      </c>
      <c r="O554">
        <v>0</v>
      </c>
      <c r="P554">
        <v>20</v>
      </c>
    </row>
    <row r="555" spans="1:16">
      <c r="A555">
        <v>971300</v>
      </c>
      <c r="B555" t="s">
        <v>2183</v>
      </c>
      <c r="C555" t="s">
        <v>2881</v>
      </c>
      <c r="D555" t="s">
        <v>2022</v>
      </c>
      <c r="E555">
        <v>2</v>
      </c>
      <c r="G555">
        <v>201403</v>
      </c>
      <c r="H555" t="s">
        <v>2882</v>
      </c>
      <c r="I555" t="s">
        <v>2028</v>
      </c>
      <c r="J555" s="52">
        <v>44651</v>
      </c>
      <c r="K555" s="52">
        <v>38135</v>
      </c>
      <c r="L555" s="52">
        <v>6516</v>
      </c>
      <c r="M555">
        <v>158</v>
      </c>
      <c r="N555">
        <v>0</v>
      </c>
      <c r="O555">
        <v>0</v>
      </c>
      <c r="P555">
        <v>21.2</v>
      </c>
    </row>
    <row r="556" spans="1:16">
      <c r="A556">
        <v>915950</v>
      </c>
      <c r="B556" t="s">
        <v>2183</v>
      </c>
      <c r="C556" t="s">
        <v>2883</v>
      </c>
      <c r="D556" t="s">
        <v>2022</v>
      </c>
      <c r="E556">
        <v>2</v>
      </c>
      <c r="G556">
        <v>201403</v>
      </c>
      <c r="H556" t="s">
        <v>2019</v>
      </c>
      <c r="I556" t="s">
        <v>2020</v>
      </c>
      <c r="J556" s="52">
        <v>44535</v>
      </c>
      <c r="K556" s="52">
        <v>3514</v>
      </c>
      <c r="L556" s="52">
        <v>41021</v>
      </c>
      <c r="M556">
        <v>615</v>
      </c>
      <c r="N556">
        <v>0</v>
      </c>
      <c r="O556">
        <v>0</v>
      </c>
      <c r="P556">
        <v>107.4</v>
      </c>
    </row>
    <row r="557" spans="1:16">
      <c r="A557">
        <v>2883398</v>
      </c>
      <c r="B557" t="s">
        <v>2183</v>
      </c>
      <c r="C557" t="s">
        <v>2884</v>
      </c>
      <c r="D557" t="s">
        <v>2022</v>
      </c>
      <c r="E557">
        <v>2</v>
      </c>
      <c r="G557">
        <v>201403</v>
      </c>
      <c r="H557" t="s">
        <v>2200</v>
      </c>
      <c r="I557" t="s">
        <v>2192</v>
      </c>
      <c r="J557" s="52">
        <v>44371</v>
      </c>
      <c r="K557" s="52">
        <v>28601</v>
      </c>
      <c r="L557" s="52">
        <v>15771</v>
      </c>
      <c r="M557">
        <v>559</v>
      </c>
      <c r="N557">
        <v>0</v>
      </c>
      <c r="O557">
        <v>0</v>
      </c>
      <c r="P557">
        <v>44.2</v>
      </c>
    </row>
    <row r="558" spans="1:16">
      <c r="A558">
        <v>2602922</v>
      </c>
      <c r="B558" t="s">
        <v>2183</v>
      </c>
      <c r="C558" t="s">
        <v>2885</v>
      </c>
      <c r="D558" t="s">
        <v>2022</v>
      </c>
      <c r="E558">
        <v>2</v>
      </c>
      <c r="G558">
        <v>201403</v>
      </c>
      <c r="H558" t="s">
        <v>2886</v>
      </c>
      <c r="I558" t="s">
        <v>2086</v>
      </c>
      <c r="J558" s="52">
        <v>44177</v>
      </c>
      <c r="K558" s="52">
        <v>36863</v>
      </c>
      <c r="L558" s="52">
        <v>7314</v>
      </c>
      <c r="M558">
        <v>316</v>
      </c>
      <c r="N558">
        <v>0</v>
      </c>
      <c r="O558">
        <v>0</v>
      </c>
      <c r="P558">
        <v>24</v>
      </c>
    </row>
    <row r="559" spans="1:16">
      <c r="A559">
        <v>1664968</v>
      </c>
      <c r="B559" t="s">
        <v>2183</v>
      </c>
      <c r="C559" t="s">
        <v>2887</v>
      </c>
      <c r="D559" t="s">
        <v>2022</v>
      </c>
      <c r="E559">
        <v>2</v>
      </c>
      <c r="G559">
        <v>201403</v>
      </c>
      <c r="H559" t="s">
        <v>2374</v>
      </c>
      <c r="I559" t="s">
        <v>2341</v>
      </c>
      <c r="J559" s="52">
        <v>44107</v>
      </c>
      <c r="K559" s="52">
        <v>34272</v>
      </c>
      <c r="L559" s="52">
        <v>9835</v>
      </c>
      <c r="M559">
        <v>192</v>
      </c>
      <c r="N559">
        <v>0</v>
      </c>
      <c r="O559">
        <v>0</v>
      </c>
      <c r="P559">
        <v>29.3</v>
      </c>
    </row>
    <row r="560" spans="1:16">
      <c r="A560">
        <v>71506513</v>
      </c>
      <c r="B560" t="s">
        <v>2183</v>
      </c>
      <c r="C560" t="s">
        <v>2888</v>
      </c>
      <c r="D560" t="s">
        <v>2022</v>
      </c>
      <c r="E560">
        <v>2</v>
      </c>
      <c r="G560">
        <v>201403</v>
      </c>
      <c r="H560" t="s">
        <v>2889</v>
      </c>
      <c r="I560" t="s">
        <v>2059</v>
      </c>
      <c r="J560" s="52">
        <v>43987</v>
      </c>
      <c r="K560" s="52">
        <v>30663</v>
      </c>
      <c r="L560" s="52">
        <v>13323</v>
      </c>
      <c r="M560">
        <v>586</v>
      </c>
      <c r="N560">
        <v>0</v>
      </c>
      <c r="O560">
        <v>0</v>
      </c>
      <c r="P560">
        <v>44.5</v>
      </c>
    </row>
    <row r="561" spans="1:16">
      <c r="A561">
        <v>32615247</v>
      </c>
      <c r="B561" t="s">
        <v>2183</v>
      </c>
      <c r="C561" t="s">
        <v>2890</v>
      </c>
      <c r="D561" t="s">
        <v>2022</v>
      </c>
      <c r="E561">
        <v>2</v>
      </c>
      <c r="G561">
        <v>201403</v>
      </c>
      <c r="H561" t="s">
        <v>2891</v>
      </c>
      <c r="I561" t="s">
        <v>2086</v>
      </c>
      <c r="J561" s="52">
        <v>43978</v>
      </c>
      <c r="K561" s="52">
        <v>16797</v>
      </c>
      <c r="L561" s="52">
        <v>27180</v>
      </c>
      <c r="M561">
        <v>970</v>
      </c>
      <c r="N561">
        <v>0</v>
      </c>
      <c r="O561">
        <v>0</v>
      </c>
      <c r="P561">
        <v>70.3</v>
      </c>
    </row>
    <row r="562" spans="1:16">
      <c r="A562">
        <v>25743311</v>
      </c>
      <c r="B562" t="s">
        <v>2183</v>
      </c>
      <c r="C562" t="s">
        <v>2892</v>
      </c>
      <c r="D562" t="s">
        <v>2022</v>
      </c>
      <c r="E562">
        <v>2</v>
      </c>
      <c r="G562">
        <v>201403</v>
      </c>
      <c r="H562" t="s">
        <v>2893</v>
      </c>
      <c r="I562" t="s">
        <v>2059</v>
      </c>
      <c r="J562" s="52">
        <v>43805</v>
      </c>
      <c r="K562" s="52">
        <v>32960</v>
      </c>
      <c r="L562" s="52">
        <v>10845</v>
      </c>
      <c r="M562">
        <v>531</v>
      </c>
      <c r="N562">
        <v>0</v>
      </c>
      <c r="O562">
        <v>0</v>
      </c>
      <c r="P562">
        <v>35.6</v>
      </c>
    </row>
    <row r="563" spans="1:16">
      <c r="A563">
        <v>694877</v>
      </c>
      <c r="B563" t="s">
        <v>2183</v>
      </c>
      <c r="C563" t="s">
        <v>2894</v>
      </c>
      <c r="D563" t="s">
        <v>2022</v>
      </c>
      <c r="E563">
        <v>2</v>
      </c>
      <c r="G563">
        <v>201403</v>
      </c>
      <c r="H563" t="s">
        <v>2016</v>
      </c>
      <c r="I563" t="s">
        <v>2017</v>
      </c>
      <c r="J563" s="52">
        <v>43205</v>
      </c>
      <c r="K563" s="52">
        <v>27820</v>
      </c>
      <c r="L563" s="52">
        <v>15386</v>
      </c>
      <c r="M563">
        <v>391</v>
      </c>
      <c r="N563">
        <v>0</v>
      </c>
      <c r="O563">
        <v>0</v>
      </c>
      <c r="P563">
        <v>38.1</v>
      </c>
    </row>
    <row r="564" spans="1:16">
      <c r="A564">
        <v>4273001</v>
      </c>
      <c r="B564" t="s">
        <v>2183</v>
      </c>
      <c r="C564" t="s">
        <v>2895</v>
      </c>
      <c r="D564" t="s">
        <v>2022</v>
      </c>
      <c r="E564">
        <v>2</v>
      </c>
      <c r="G564">
        <v>201403</v>
      </c>
      <c r="H564" t="s">
        <v>2896</v>
      </c>
      <c r="I564" t="s">
        <v>2028</v>
      </c>
      <c r="J564" s="52">
        <v>43155</v>
      </c>
      <c r="K564" s="52">
        <v>37475</v>
      </c>
      <c r="L564" s="52">
        <v>5679</v>
      </c>
      <c r="M564">
        <v>-37</v>
      </c>
      <c r="N564">
        <v>0</v>
      </c>
      <c r="O564">
        <v>0</v>
      </c>
      <c r="P564">
        <v>19</v>
      </c>
    </row>
    <row r="565" spans="1:16">
      <c r="A565">
        <v>37631058</v>
      </c>
      <c r="B565" t="s">
        <v>2183</v>
      </c>
      <c r="C565" t="s">
        <v>2897</v>
      </c>
      <c r="D565" t="s">
        <v>2022</v>
      </c>
      <c r="E565">
        <v>2</v>
      </c>
      <c r="G565">
        <v>201403</v>
      </c>
      <c r="H565" t="s">
        <v>2898</v>
      </c>
      <c r="I565" t="s">
        <v>2228</v>
      </c>
      <c r="J565" s="52">
        <v>42801</v>
      </c>
      <c r="K565" s="52">
        <v>24144</v>
      </c>
      <c r="L565" s="52">
        <v>18657</v>
      </c>
      <c r="M565">
        <v>614</v>
      </c>
      <c r="N565">
        <v>0</v>
      </c>
      <c r="O565">
        <v>0</v>
      </c>
      <c r="P565">
        <v>60.3</v>
      </c>
    </row>
    <row r="566" spans="1:16">
      <c r="A566">
        <v>4261151</v>
      </c>
      <c r="B566" t="s">
        <v>2183</v>
      </c>
      <c r="C566" t="s">
        <v>2899</v>
      </c>
      <c r="D566" t="s">
        <v>2022</v>
      </c>
      <c r="E566">
        <v>2</v>
      </c>
      <c r="G566">
        <v>201403</v>
      </c>
      <c r="H566" t="s">
        <v>2900</v>
      </c>
      <c r="I566" t="s">
        <v>2192</v>
      </c>
      <c r="J566" s="52">
        <v>42688</v>
      </c>
      <c r="K566" s="52">
        <v>37273</v>
      </c>
      <c r="L566" s="52">
        <v>5415</v>
      </c>
      <c r="M566">
        <v>19</v>
      </c>
      <c r="N566">
        <v>0</v>
      </c>
      <c r="O566">
        <v>0</v>
      </c>
      <c r="P566">
        <v>16.3</v>
      </c>
    </row>
    <row r="567" spans="1:16">
      <c r="A567">
        <v>315406</v>
      </c>
      <c r="B567" t="s">
        <v>2183</v>
      </c>
      <c r="C567" t="s">
        <v>2901</v>
      </c>
      <c r="D567" t="s">
        <v>2022</v>
      </c>
      <c r="E567">
        <v>2</v>
      </c>
      <c r="G567">
        <v>201403</v>
      </c>
      <c r="H567" t="s">
        <v>2902</v>
      </c>
      <c r="I567" t="s">
        <v>2020</v>
      </c>
      <c r="J567" s="52">
        <v>42316</v>
      </c>
      <c r="K567" s="52">
        <v>35339</v>
      </c>
      <c r="L567" s="52">
        <v>6977</v>
      </c>
      <c r="M567">
        <v>913</v>
      </c>
      <c r="N567">
        <v>0</v>
      </c>
      <c r="O567">
        <v>0</v>
      </c>
      <c r="P567">
        <v>19.600000000000001</v>
      </c>
    </row>
    <row r="568" spans="1:16">
      <c r="A568">
        <v>4544165</v>
      </c>
      <c r="B568" t="s">
        <v>2183</v>
      </c>
      <c r="C568" t="s">
        <v>2903</v>
      </c>
      <c r="D568" t="s">
        <v>2022</v>
      </c>
      <c r="E568">
        <v>2</v>
      </c>
      <c r="G568">
        <v>201403</v>
      </c>
      <c r="H568" t="s">
        <v>2374</v>
      </c>
      <c r="I568" t="s">
        <v>2341</v>
      </c>
      <c r="J568" s="52">
        <v>42201</v>
      </c>
      <c r="K568" s="52">
        <v>30650</v>
      </c>
      <c r="L568" s="52">
        <v>11551</v>
      </c>
      <c r="M568">
        <v>285</v>
      </c>
      <c r="N568">
        <v>0</v>
      </c>
      <c r="O568">
        <v>0</v>
      </c>
      <c r="P568">
        <v>47.8</v>
      </c>
    </row>
    <row r="569" spans="1:16">
      <c r="A569">
        <v>803287</v>
      </c>
      <c r="B569" t="s">
        <v>2183</v>
      </c>
      <c r="C569" t="s">
        <v>2904</v>
      </c>
      <c r="D569" t="s">
        <v>2022</v>
      </c>
      <c r="E569">
        <v>2</v>
      </c>
      <c r="G569">
        <v>201403</v>
      </c>
      <c r="H569" t="s">
        <v>2905</v>
      </c>
      <c r="I569" t="s">
        <v>2059</v>
      </c>
      <c r="J569" s="52">
        <v>41979</v>
      </c>
      <c r="K569" s="52">
        <v>31194</v>
      </c>
      <c r="L569" s="52">
        <v>10785</v>
      </c>
      <c r="M569">
        <v>297</v>
      </c>
      <c r="N569">
        <v>0</v>
      </c>
      <c r="O569">
        <v>0</v>
      </c>
      <c r="P569">
        <v>29.3</v>
      </c>
    </row>
    <row r="570" spans="1:16">
      <c r="A570">
        <v>5608957</v>
      </c>
      <c r="B570" t="s">
        <v>2183</v>
      </c>
      <c r="C570" t="s">
        <v>2906</v>
      </c>
      <c r="D570" t="s">
        <v>2022</v>
      </c>
      <c r="E570">
        <v>2</v>
      </c>
      <c r="G570">
        <v>201403</v>
      </c>
      <c r="H570" t="s">
        <v>2907</v>
      </c>
      <c r="I570" t="s">
        <v>2020</v>
      </c>
      <c r="J570" s="52">
        <v>41828</v>
      </c>
      <c r="K570" s="52">
        <v>37015</v>
      </c>
      <c r="L570" s="52">
        <v>4813</v>
      </c>
      <c r="M570">
        <v>96</v>
      </c>
      <c r="N570">
        <v>0</v>
      </c>
      <c r="O570">
        <v>0</v>
      </c>
      <c r="P570">
        <v>18.5</v>
      </c>
    </row>
    <row r="571" spans="1:16">
      <c r="A571">
        <v>44401800</v>
      </c>
      <c r="B571" t="s">
        <v>2183</v>
      </c>
      <c r="C571" t="s">
        <v>2908</v>
      </c>
      <c r="D571" t="s">
        <v>2022</v>
      </c>
      <c r="E571">
        <v>2</v>
      </c>
      <c r="G571">
        <v>201403</v>
      </c>
      <c r="H571" t="s">
        <v>2160</v>
      </c>
      <c r="I571" t="s">
        <v>2020</v>
      </c>
      <c r="J571" s="52">
        <v>41804</v>
      </c>
      <c r="K571" s="52">
        <v>2740</v>
      </c>
      <c r="L571" s="52">
        <v>39064</v>
      </c>
      <c r="M571" s="52">
        <v>1298</v>
      </c>
      <c r="N571">
        <v>0</v>
      </c>
      <c r="O571">
        <v>0</v>
      </c>
      <c r="P571">
        <v>107.3</v>
      </c>
    </row>
    <row r="572" spans="1:16">
      <c r="A572">
        <v>73422792</v>
      </c>
      <c r="B572" t="s">
        <v>2183</v>
      </c>
      <c r="C572" t="s">
        <v>2909</v>
      </c>
      <c r="D572" t="s">
        <v>2022</v>
      </c>
      <c r="E572">
        <v>2</v>
      </c>
      <c r="G572">
        <v>201403</v>
      </c>
      <c r="H572" t="s">
        <v>2910</v>
      </c>
      <c r="I572" t="s">
        <v>2228</v>
      </c>
      <c r="J572" s="52">
        <v>41758</v>
      </c>
      <c r="K572" s="52">
        <v>30106</v>
      </c>
      <c r="L572" s="52">
        <v>11651</v>
      </c>
      <c r="M572">
        <v>8</v>
      </c>
      <c r="N572">
        <v>0</v>
      </c>
      <c r="O572">
        <v>0</v>
      </c>
      <c r="P572">
        <v>32.9</v>
      </c>
    </row>
    <row r="573" spans="1:16">
      <c r="A573">
        <v>71441406</v>
      </c>
      <c r="B573" t="s">
        <v>2183</v>
      </c>
      <c r="C573" t="s">
        <v>2911</v>
      </c>
      <c r="D573" t="s">
        <v>2022</v>
      </c>
      <c r="E573">
        <v>2</v>
      </c>
      <c r="G573">
        <v>201403</v>
      </c>
      <c r="H573" t="s">
        <v>2912</v>
      </c>
      <c r="I573" t="s">
        <v>2059</v>
      </c>
      <c r="J573" s="52">
        <v>41669</v>
      </c>
      <c r="K573" s="52">
        <v>33252</v>
      </c>
      <c r="L573" s="52">
        <v>8418</v>
      </c>
      <c r="M573">
        <v>330</v>
      </c>
      <c r="N573">
        <v>0</v>
      </c>
      <c r="O573">
        <v>0</v>
      </c>
      <c r="P573">
        <v>28.8</v>
      </c>
    </row>
    <row r="574" spans="1:16">
      <c r="A574">
        <v>65239402</v>
      </c>
      <c r="B574" t="s">
        <v>2183</v>
      </c>
      <c r="C574" t="s">
        <v>2913</v>
      </c>
      <c r="D574" t="s">
        <v>2022</v>
      </c>
      <c r="E574">
        <v>2</v>
      </c>
      <c r="G574">
        <v>201403</v>
      </c>
      <c r="H574" t="s">
        <v>2914</v>
      </c>
      <c r="I574" t="s">
        <v>2059</v>
      </c>
      <c r="J574" s="52">
        <v>41352</v>
      </c>
      <c r="K574" s="52">
        <v>34063</v>
      </c>
      <c r="L574" s="52">
        <v>7288</v>
      </c>
      <c r="M574">
        <v>283</v>
      </c>
      <c r="N574">
        <v>0</v>
      </c>
      <c r="O574">
        <v>0</v>
      </c>
      <c r="P574">
        <v>28.8</v>
      </c>
    </row>
    <row r="575" spans="1:16">
      <c r="A575">
        <v>5241145</v>
      </c>
      <c r="B575" t="s">
        <v>2183</v>
      </c>
      <c r="C575" t="s">
        <v>2915</v>
      </c>
      <c r="D575" t="s">
        <v>2022</v>
      </c>
      <c r="E575">
        <v>2</v>
      </c>
      <c r="G575">
        <v>201403</v>
      </c>
      <c r="H575" t="s">
        <v>2916</v>
      </c>
      <c r="I575" t="s">
        <v>2037</v>
      </c>
      <c r="J575" s="52">
        <v>41026</v>
      </c>
      <c r="K575" s="52">
        <v>36800</v>
      </c>
      <c r="L575" s="52">
        <v>4226</v>
      </c>
      <c r="M575" s="52">
        <v>-1164</v>
      </c>
      <c r="N575">
        <v>0</v>
      </c>
      <c r="O575">
        <v>0</v>
      </c>
      <c r="P575">
        <v>11.7</v>
      </c>
    </row>
    <row r="576" spans="1:16">
      <c r="A576">
        <v>1110032</v>
      </c>
      <c r="B576" t="s">
        <v>2183</v>
      </c>
      <c r="C576" t="s">
        <v>2917</v>
      </c>
      <c r="D576" t="s">
        <v>2022</v>
      </c>
      <c r="E576">
        <v>2</v>
      </c>
      <c r="G576">
        <v>201403</v>
      </c>
      <c r="H576" t="s">
        <v>2472</v>
      </c>
      <c r="I576" t="s">
        <v>2059</v>
      </c>
      <c r="J576" s="52">
        <v>40683</v>
      </c>
      <c r="K576" s="52">
        <v>35116</v>
      </c>
      <c r="L576" s="52">
        <v>5566</v>
      </c>
      <c r="M576">
        <v>191</v>
      </c>
      <c r="N576">
        <v>0</v>
      </c>
      <c r="O576">
        <v>0</v>
      </c>
      <c r="P576">
        <v>21.7</v>
      </c>
    </row>
    <row r="577" spans="1:16">
      <c r="A577">
        <v>5220243</v>
      </c>
      <c r="B577" t="s">
        <v>2183</v>
      </c>
      <c r="C577" t="s">
        <v>2918</v>
      </c>
      <c r="D577" t="s">
        <v>2022</v>
      </c>
      <c r="E577">
        <v>2</v>
      </c>
      <c r="G577">
        <v>201403</v>
      </c>
      <c r="H577" t="s">
        <v>2326</v>
      </c>
      <c r="I577" t="s">
        <v>2037</v>
      </c>
      <c r="J577" s="52">
        <v>40530</v>
      </c>
      <c r="K577" s="52">
        <v>35814</v>
      </c>
      <c r="L577" s="52">
        <v>4715</v>
      </c>
      <c r="M577">
        <v>-239</v>
      </c>
      <c r="N577">
        <v>0</v>
      </c>
      <c r="O577">
        <v>0</v>
      </c>
      <c r="P577">
        <v>12.2</v>
      </c>
    </row>
    <row r="578" spans="1:16">
      <c r="A578">
        <v>71237184</v>
      </c>
      <c r="B578" t="s">
        <v>2183</v>
      </c>
      <c r="C578" t="s">
        <v>2919</v>
      </c>
      <c r="D578" t="s">
        <v>2022</v>
      </c>
      <c r="E578">
        <v>2</v>
      </c>
      <c r="G578">
        <v>201403</v>
      </c>
      <c r="H578" t="s">
        <v>2920</v>
      </c>
      <c r="I578" t="s">
        <v>2059</v>
      </c>
      <c r="J578" s="52">
        <v>40162</v>
      </c>
      <c r="K578" s="52">
        <v>34515</v>
      </c>
      <c r="L578" s="52">
        <v>5647</v>
      </c>
      <c r="M578">
        <v>225</v>
      </c>
      <c r="N578">
        <v>0</v>
      </c>
      <c r="O578">
        <v>0</v>
      </c>
      <c r="P578">
        <v>16.600000000000001</v>
      </c>
    </row>
    <row r="579" spans="1:16">
      <c r="A579">
        <v>4237413</v>
      </c>
      <c r="B579" t="s">
        <v>2183</v>
      </c>
      <c r="C579" t="s">
        <v>2921</v>
      </c>
      <c r="D579" t="s">
        <v>2022</v>
      </c>
      <c r="E579">
        <v>2</v>
      </c>
      <c r="G579">
        <v>201403</v>
      </c>
      <c r="H579" t="s">
        <v>2922</v>
      </c>
      <c r="I579" t="s">
        <v>2114</v>
      </c>
      <c r="J579" s="52">
        <v>39793</v>
      </c>
      <c r="K579" s="52">
        <v>26263</v>
      </c>
      <c r="L579" s="52">
        <v>13530</v>
      </c>
      <c r="M579" s="52">
        <v>1013</v>
      </c>
      <c r="N579">
        <v>0</v>
      </c>
      <c r="O579">
        <v>0</v>
      </c>
      <c r="P579">
        <v>42</v>
      </c>
    </row>
    <row r="580" spans="1:16">
      <c r="A580">
        <v>42880617</v>
      </c>
      <c r="B580" t="s">
        <v>2183</v>
      </c>
      <c r="C580" t="s">
        <v>2923</v>
      </c>
      <c r="D580" t="s">
        <v>2022</v>
      </c>
      <c r="E580">
        <v>2</v>
      </c>
      <c r="G580">
        <v>201403</v>
      </c>
      <c r="H580" t="s">
        <v>2924</v>
      </c>
      <c r="I580" t="s">
        <v>2059</v>
      </c>
      <c r="J580" s="52">
        <v>39694</v>
      </c>
      <c r="K580" s="52">
        <v>31841</v>
      </c>
      <c r="L580" s="52">
        <v>7852</v>
      </c>
      <c r="M580">
        <v>423</v>
      </c>
      <c r="N580">
        <v>0</v>
      </c>
      <c r="O580">
        <v>0</v>
      </c>
      <c r="P580">
        <v>26.8</v>
      </c>
    </row>
    <row r="581" spans="1:16">
      <c r="A581">
        <v>92935741</v>
      </c>
      <c r="B581" t="s">
        <v>2183</v>
      </c>
      <c r="C581" t="s">
        <v>2925</v>
      </c>
      <c r="D581" t="s">
        <v>2022</v>
      </c>
      <c r="E581">
        <v>2</v>
      </c>
      <c r="G581">
        <v>201403</v>
      </c>
      <c r="H581" t="s">
        <v>2036</v>
      </c>
      <c r="I581" t="s">
        <v>2037</v>
      </c>
      <c r="J581" s="52">
        <v>38840</v>
      </c>
      <c r="K581" s="52">
        <v>22147</v>
      </c>
      <c r="L581" s="52">
        <v>16694</v>
      </c>
      <c r="M581">
        <v>355</v>
      </c>
      <c r="N581">
        <v>0</v>
      </c>
      <c r="O581">
        <v>0</v>
      </c>
      <c r="P581">
        <v>47.5</v>
      </c>
    </row>
    <row r="582" spans="1:16">
      <c r="A582">
        <v>3033469</v>
      </c>
      <c r="B582" t="s">
        <v>2183</v>
      </c>
      <c r="C582" t="s">
        <v>2926</v>
      </c>
      <c r="D582" t="s">
        <v>2022</v>
      </c>
      <c r="E582">
        <v>2</v>
      </c>
      <c r="G582">
        <v>201403</v>
      </c>
      <c r="H582" t="s">
        <v>2927</v>
      </c>
      <c r="I582" t="s">
        <v>2192</v>
      </c>
      <c r="J582" s="52">
        <v>38599</v>
      </c>
      <c r="K582" s="52">
        <v>34078</v>
      </c>
      <c r="L582" s="52">
        <v>4520</v>
      </c>
      <c r="M582">
        <v>135</v>
      </c>
      <c r="N582">
        <v>0</v>
      </c>
      <c r="O582">
        <v>0</v>
      </c>
      <c r="P582">
        <v>14</v>
      </c>
    </row>
    <row r="583" spans="1:16">
      <c r="A583">
        <v>2562412</v>
      </c>
      <c r="B583" t="s">
        <v>2183</v>
      </c>
      <c r="C583" t="s">
        <v>2928</v>
      </c>
      <c r="D583" t="s">
        <v>2022</v>
      </c>
      <c r="E583">
        <v>2</v>
      </c>
      <c r="G583">
        <v>201403</v>
      </c>
      <c r="H583" t="s">
        <v>2929</v>
      </c>
      <c r="I583" t="s">
        <v>2020</v>
      </c>
      <c r="J583" s="52">
        <v>38270</v>
      </c>
      <c r="K583">
        <v>722</v>
      </c>
      <c r="L583" s="52">
        <v>37548</v>
      </c>
      <c r="M583" s="52">
        <v>1078</v>
      </c>
      <c r="N583">
        <v>0</v>
      </c>
      <c r="O583">
        <v>0</v>
      </c>
      <c r="P583">
        <v>147.69999999999999</v>
      </c>
    </row>
    <row r="584" spans="1:16">
      <c r="A584">
        <v>4715685</v>
      </c>
      <c r="B584" t="s">
        <v>2183</v>
      </c>
      <c r="C584" t="s">
        <v>2930</v>
      </c>
      <c r="D584" t="s">
        <v>2022</v>
      </c>
      <c r="E584">
        <v>2</v>
      </c>
      <c r="G584">
        <v>201403</v>
      </c>
      <c r="H584" t="s">
        <v>2191</v>
      </c>
      <c r="I584" t="s">
        <v>2192</v>
      </c>
      <c r="J584" s="52">
        <v>38220</v>
      </c>
      <c r="K584" s="52">
        <v>25961</v>
      </c>
      <c r="L584" s="52">
        <v>12259</v>
      </c>
      <c r="M584">
        <v>394</v>
      </c>
      <c r="N584">
        <v>0</v>
      </c>
      <c r="O584">
        <v>0</v>
      </c>
      <c r="P584">
        <v>44.6</v>
      </c>
    </row>
    <row r="585" spans="1:16">
      <c r="A585">
        <v>4565791</v>
      </c>
      <c r="B585" t="s">
        <v>2183</v>
      </c>
      <c r="C585" t="s">
        <v>2931</v>
      </c>
      <c r="D585" t="s">
        <v>2022</v>
      </c>
      <c r="E585">
        <v>2</v>
      </c>
      <c r="G585">
        <v>201403</v>
      </c>
      <c r="H585" t="s">
        <v>2932</v>
      </c>
      <c r="I585" t="s">
        <v>2037</v>
      </c>
      <c r="J585" s="52">
        <v>38162</v>
      </c>
      <c r="K585" s="52">
        <v>34042</v>
      </c>
      <c r="L585" s="52">
        <v>4120</v>
      </c>
      <c r="M585">
        <v>-509</v>
      </c>
      <c r="N585">
        <v>0</v>
      </c>
      <c r="O585">
        <v>0</v>
      </c>
      <c r="P585">
        <v>14.2</v>
      </c>
    </row>
    <row r="586" spans="1:16">
      <c r="A586">
        <v>2405189</v>
      </c>
      <c r="B586" t="s">
        <v>2183</v>
      </c>
      <c r="C586" t="s">
        <v>2933</v>
      </c>
      <c r="D586" t="s">
        <v>2022</v>
      </c>
      <c r="E586">
        <v>2</v>
      </c>
      <c r="G586">
        <v>201403</v>
      </c>
      <c r="H586" t="s">
        <v>2191</v>
      </c>
      <c r="I586" t="s">
        <v>2192</v>
      </c>
      <c r="J586" s="52">
        <v>37946</v>
      </c>
      <c r="K586" s="52">
        <v>30470</v>
      </c>
      <c r="L586" s="52">
        <v>7475</v>
      </c>
      <c r="M586">
        <v>338</v>
      </c>
      <c r="N586">
        <v>0</v>
      </c>
      <c r="O586">
        <v>0</v>
      </c>
      <c r="P586">
        <v>29.2</v>
      </c>
    </row>
    <row r="587" spans="1:16">
      <c r="A587">
        <v>62562012</v>
      </c>
      <c r="B587" t="s">
        <v>2183</v>
      </c>
      <c r="C587" t="s">
        <v>2934</v>
      </c>
      <c r="D587" t="s">
        <v>2022</v>
      </c>
      <c r="E587">
        <v>2</v>
      </c>
      <c r="G587">
        <v>201403</v>
      </c>
      <c r="H587" t="s">
        <v>2019</v>
      </c>
      <c r="I587" t="s">
        <v>2020</v>
      </c>
      <c r="J587" s="52">
        <v>37933</v>
      </c>
      <c r="K587">
        <v>790</v>
      </c>
      <c r="L587" s="52">
        <v>37143</v>
      </c>
      <c r="M587">
        <v>962</v>
      </c>
      <c r="N587">
        <v>0</v>
      </c>
      <c r="O587">
        <v>0</v>
      </c>
      <c r="P587">
        <v>130</v>
      </c>
    </row>
    <row r="588" spans="1:16">
      <c r="A588">
        <v>8055016</v>
      </c>
      <c r="B588" t="s">
        <v>2183</v>
      </c>
      <c r="C588" t="s">
        <v>2935</v>
      </c>
      <c r="D588" t="s">
        <v>2022</v>
      </c>
      <c r="E588">
        <v>2</v>
      </c>
      <c r="G588">
        <v>201403</v>
      </c>
      <c r="H588" t="s">
        <v>2936</v>
      </c>
      <c r="I588" t="s">
        <v>2192</v>
      </c>
      <c r="J588" s="52">
        <v>37131</v>
      </c>
      <c r="K588" s="52">
        <v>30352</v>
      </c>
      <c r="L588" s="52">
        <v>6779</v>
      </c>
      <c r="M588">
        <v>390</v>
      </c>
      <c r="N588">
        <v>0</v>
      </c>
      <c r="O588">
        <v>0</v>
      </c>
      <c r="P588">
        <v>27.3</v>
      </c>
    </row>
    <row r="589" spans="1:16">
      <c r="A589">
        <v>71154256</v>
      </c>
      <c r="B589" t="s">
        <v>2183</v>
      </c>
      <c r="C589" t="s">
        <v>2937</v>
      </c>
      <c r="D589" t="s">
        <v>2022</v>
      </c>
      <c r="E589">
        <v>2</v>
      </c>
      <c r="G589">
        <v>201403</v>
      </c>
      <c r="H589" t="s">
        <v>2938</v>
      </c>
      <c r="I589" t="s">
        <v>2059</v>
      </c>
      <c r="J589" s="52">
        <v>37016</v>
      </c>
      <c r="K589" s="52">
        <v>25996</v>
      </c>
      <c r="L589" s="52">
        <v>11019</v>
      </c>
      <c r="M589">
        <v>527</v>
      </c>
      <c r="N589">
        <v>0</v>
      </c>
      <c r="O589">
        <v>0</v>
      </c>
      <c r="P589">
        <v>49.9</v>
      </c>
    </row>
    <row r="590" spans="1:16">
      <c r="A590">
        <v>7469260</v>
      </c>
      <c r="B590" t="s">
        <v>2183</v>
      </c>
      <c r="C590" t="s">
        <v>2939</v>
      </c>
      <c r="D590" t="s">
        <v>2022</v>
      </c>
      <c r="E590">
        <v>2</v>
      </c>
      <c r="G590">
        <v>201403</v>
      </c>
      <c r="H590" t="s">
        <v>2058</v>
      </c>
      <c r="I590" t="s">
        <v>2059</v>
      </c>
      <c r="J590" s="52">
        <v>36723</v>
      </c>
      <c r="K590" s="52">
        <v>29632</v>
      </c>
      <c r="L590" s="52">
        <v>7090</v>
      </c>
      <c r="M590">
        <v>325</v>
      </c>
      <c r="N590">
        <v>0</v>
      </c>
      <c r="O590">
        <v>0</v>
      </c>
      <c r="P590">
        <v>28.8</v>
      </c>
    </row>
    <row r="591" spans="1:16">
      <c r="A591">
        <v>4181542</v>
      </c>
      <c r="B591" t="s">
        <v>2183</v>
      </c>
      <c r="C591" t="s">
        <v>2940</v>
      </c>
      <c r="D591" t="s">
        <v>2022</v>
      </c>
      <c r="E591">
        <v>2</v>
      </c>
      <c r="G591">
        <v>201403</v>
      </c>
      <c r="H591" t="s">
        <v>2750</v>
      </c>
      <c r="I591" t="s">
        <v>2059</v>
      </c>
      <c r="J591" s="52">
        <v>36663</v>
      </c>
      <c r="K591" s="52">
        <v>28245</v>
      </c>
      <c r="L591" s="52">
        <v>8418</v>
      </c>
      <c r="M591">
        <v>199</v>
      </c>
      <c r="N591">
        <v>0</v>
      </c>
      <c r="O591">
        <v>0</v>
      </c>
      <c r="P591">
        <v>29.8</v>
      </c>
    </row>
    <row r="592" spans="1:16">
      <c r="A592">
        <v>1869822</v>
      </c>
      <c r="B592" t="s">
        <v>2183</v>
      </c>
      <c r="C592" t="s">
        <v>2941</v>
      </c>
      <c r="D592" t="s">
        <v>2022</v>
      </c>
      <c r="E592">
        <v>2</v>
      </c>
      <c r="G592">
        <v>201403</v>
      </c>
      <c r="H592" t="s">
        <v>2326</v>
      </c>
      <c r="I592" t="s">
        <v>2037</v>
      </c>
      <c r="J592" s="52">
        <v>36558</v>
      </c>
      <c r="K592" s="52">
        <v>26237</v>
      </c>
      <c r="L592" s="52">
        <v>10321</v>
      </c>
      <c r="M592">
        <v>22</v>
      </c>
      <c r="N592">
        <v>0</v>
      </c>
      <c r="O592">
        <v>0</v>
      </c>
      <c r="P592">
        <v>27.9</v>
      </c>
    </row>
    <row r="593" spans="1:16">
      <c r="A593">
        <v>7194313</v>
      </c>
      <c r="B593" t="s">
        <v>2183</v>
      </c>
      <c r="C593" t="s">
        <v>2942</v>
      </c>
      <c r="D593" t="s">
        <v>2022</v>
      </c>
      <c r="E593">
        <v>2</v>
      </c>
      <c r="G593">
        <v>201403</v>
      </c>
      <c r="H593" t="s">
        <v>2943</v>
      </c>
      <c r="I593" t="s">
        <v>2028</v>
      </c>
      <c r="J593" s="52">
        <v>36520</v>
      </c>
      <c r="K593" s="52">
        <v>28709</v>
      </c>
      <c r="L593" s="52">
        <v>7811</v>
      </c>
      <c r="M593">
        <v>768</v>
      </c>
      <c r="N593">
        <v>0</v>
      </c>
      <c r="O593">
        <v>0</v>
      </c>
      <c r="P593">
        <v>32.700000000000003</v>
      </c>
    </row>
    <row r="594" spans="1:16">
      <c r="A594">
        <v>1673891</v>
      </c>
      <c r="B594" t="s">
        <v>2183</v>
      </c>
      <c r="C594" t="s">
        <v>2944</v>
      </c>
      <c r="D594" t="s">
        <v>2022</v>
      </c>
      <c r="E594">
        <v>2</v>
      </c>
      <c r="G594">
        <v>201403</v>
      </c>
      <c r="H594" t="s">
        <v>2945</v>
      </c>
      <c r="I594" t="s">
        <v>2059</v>
      </c>
      <c r="J594" s="52">
        <v>36162</v>
      </c>
      <c r="K594" s="52">
        <v>31587</v>
      </c>
      <c r="L594" s="52">
        <v>4575</v>
      </c>
      <c r="M594">
        <v>-5</v>
      </c>
      <c r="N594">
        <v>0</v>
      </c>
      <c r="O594">
        <v>0</v>
      </c>
      <c r="P594">
        <v>18.899999999999999</v>
      </c>
    </row>
    <row r="595" spans="1:16">
      <c r="A595">
        <v>3612764</v>
      </c>
      <c r="B595" t="s">
        <v>2183</v>
      </c>
      <c r="C595" t="s">
        <v>2946</v>
      </c>
      <c r="D595" t="s">
        <v>2022</v>
      </c>
      <c r="E595">
        <v>2</v>
      </c>
      <c r="G595">
        <v>201403</v>
      </c>
      <c r="H595" t="s">
        <v>2947</v>
      </c>
      <c r="I595" t="s">
        <v>2341</v>
      </c>
      <c r="J595" s="52">
        <v>36111</v>
      </c>
      <c r="K595" s="52">
        <v>26961</v>
      </c>
      <c r="L595" s="52">
        <v>9150</v>
      </c>
      <c r="M595">
        <v>494</v>
      </c>
      <c r="N595">
        <v>0</v>
      </c>
      <c r="O595">
        <v>0</v>
      </c>
      <c r="P595">
        <v>38.5</v>
      </c>
    </row>
    <row r="596" spans="1:16">
      <c r="A596">
        <v>70027388</v>
      </c>
      <c r="B596" t="s">
        <v>2183</v>
      </c>
      <c r="C596" t="s">
        <v>2948</v>
      </c>
      <c r="D596" t="s">
        <v>2022</v>
      </c>
      <c r="E596">
        <v>2</v>
      </c>
      <c r="G596">
        <v>201403</v>
      </c>
      <c r="H596" t="s">
        <v>2949</v>
      </c>
      <c r="I596" t="s">
        <v>2439</v>
      </c>
      <c r="J596" s="52">
        <v>35916</v>
      </c>
      <c r="K596" s="52">
        <v>25983</v>
      </c>
      <c r="L596" s="52">
        <v>9932</v>
      </c>
      <c r="M596">
        <v>688</v>
      </c>
      <c r="N596">
        <v>0</v>
      </c>
      <c r="O596">
        <v>0</v>
      </c>
      <c r="P596">
        <v>32.799999999999997</v>
      </c>
    </row>
    <row r="597" spans="1:16">
      <c r="A597">
        <v>73326449</v>
      </c>
      <c r="B597" t="s">
        <v>2183</v>
      </c>
      <c r="C597" t="s">
        <v>2950</v>
      </c>
      <c r="D597" t="s">
        <v>2022</v>
      </c>
      <c r="E597">
        <v>2</v>
      </c>
      <c r="G597">
        <v>201403</v>
      </c>
      <c r="H597" t="s">
        <v>2244</v>
      </c>
      <c r="I597" t="s">
        <v>2037</v>
      </c>
      <c r="J597" s="52">
        <v>35588</v>
      </c>
      <c r="K597" s="52">
        <v>29920</v>
      </c>
      <c r="L597" s="52">
        <v>5668</v>
      </c>
      <c r="M597">
        <v>487</v>
      </c>
      <c r="N597">
        <v>0</v>
      </c>
      <c r="O597">
        <v>0</v>
      </c>
      <c r="P597">
        <v>24.8</v>
      </c>
    </row>
    <row r="598" spans="1:16">
      <c r="A598">
        <v>1330295</v>
      </c>
      <c r="B598" t="s">
        <v>2183</v>
      </c>
      <c r="C598" t="s">
        <v>2951</v>
      </c>
      <c r="D598" t="s">
        <v>2022</v>
      </c>
      <c r="E598">
        <v>2</v>
      </c>
      <c r="G598">
        <v>201403</v>
      </c>
      <c r="H598" t="s">
        <v>2054</v>
      </c>
      <c r="I598" t="s">
        <v>2055</v>
      </c>
      <c r="J598" s="52">
        <v>35359</v>
      </c>
      <c r="K598" s="52">
        <v>19035</v>
      </c>
      <c r="L598" s="52">
        <v>16323</v>
      </c>
      <c r="M598">
        <v>274</v>
      </c>
      <c r="N598">
        <v>0</v>
      </c>
      <c r="O598">
        <v>0</v>
      </c>
      <c r="P598">
        <v>55.9</v>
      </c>
    </row>
    <row r="599" spans="1:16">
      <c r="A599">
        <v>62795257</v>
      </c>
      <c r="B599" t="s">
        <v>2183</v>
      </c>
      <c r="C599" t="s">
        <v>2952</v>
      </c>
      <c r="D599" t="s">
        <v>2022</v>
      </c>
      <c r="E599">
        <v>2</v>
      </c>
      <c r="G599">
        <v>201403</v>
      </c>
      <c r="H599" t="s">
        <v>2019</v>
      </c>
      <c r="I599" t="s">
        <v>2020</v>
      </c>
      <c r="J599" s="52">
        <v>35314</v>
      </c>
      <c r="K599">
        <v>801</v>
      </c>
      <c r="L599" s="52">
        <v>34514</v>
      </c>
      <c r="M599" s="52">
        <v>1044</v>
      </c>
      <c r="N599">
        <v>0</v>
      </c>
      <c r="O599">
        <v>0</v>
      </c>
      <c r="P599">
        <v>171.2</v>
      </c>
    </row>
    <row r="600" spans="1:16">
      <c r="A600">
        <v>2780020</v>
      </c>
      <c r="B600" t="s">
        <v>2183</v>
      </c>
      <c r="C600" t="s">
        <v>2953</v>
      </c>
      <c r="D600" t="s">
        <v>2022</v>
      </c>
      <c r="E600">
        <v>2</v>
      </c>
      <c r="G600">
        <v>201403</v>
      </c>
      <c r="H600" t="s">
        <v>2542</v>
      </c>
      <c r="I600" t="s">
        <v>2192</v>
      </c>
      <c r="J600" s="52">
        <v>35294</v>
      </c>
      <c r="K600" s="52">
        <v>31035</v>
      </c>
      <c r="L600" s="52">
        <v>4259</v>
      </c>
      <c r="M600">
        <v>-51</v>
      </c>
      <c r="N600">
        <v>0</v>
      </c>
      <c r="O600">
        <v>0</v>
      </c>
      <c r="P600">
        <v>14.2</v>
      </c>
    </row>
    <row r="601" spans="1:16">
      <c r="A601">
        <v>7097064</v>
      </c>
      <c r="B601" t="s">
        <v>2183</v>
      </c>
      <c r="C601" t="s">
        <v>2954</v>
      </c>
      <c r="D601" t="s">
        <v>2022</v>
      </c>
      <c r="E601">
        <v>2</v>
      </c>
      <c r="G601">
        <v>201403</v>
      </c>
      <c r="H601" t="s">
        <v>2355</v>
      </c>
      <c r="I601" t="s">
        <v>2028</v>
      </c>
      <c r="J601" s="52">
        <v>35271</v>
      </c>
      <c r="K601" s="52">
        <v>27728</v>
      </c>
      <c r="L601" s="52">
        <v>7543</v>
      </c>
      <c r="M601">
        <v>135</v>
      </c>
      <c r="N601">
        <v>0</v>
      </c>
      <c r="O601">
        <v>0</v>
      </c>
      <c r="P601">
        <v>25.1</v>
      </c>
    </row>
    <row r="602" spans="1:16">
      <c r="A602">
        <v>9033698</v>
      </c>
      <c r="B602" t="s">
        <v>2183</v>
      </c>
      <c r="C602" t="s">
        <v>2955</v>
      </c>
      <c r="D602" t="s">
        <v>2022</v>
      </c>
      <c r="E602">
        <v>2</v>
      </c>
      <c r="G602">
        <v>201403</v>
      </c>
      <c r="H602" t="s">
        <v>2289</v>
      </c>
      <c r="I602" t="s">
        <v>2228</v>
      </c>
      <c r="J602" s="52">
        <v>35087</v>
      </c>
      <c r="K602" s="52">
        <v>27834</v>
      </c>
      <c r="L602" s="52">
        <v>7253</v>
      </c>
      <c r="M602">
        <v>393</v>
      </c>
      <c r="N602">
        <v>0</v>
      </c>
      <c r="O602">
        <v>0</v>
      </c>
      <c r="P602">
        <v>32.700000000000003</v>
      </c>
    </row>
    <row r="603" spans="1:16">
      <c r="A603">
        <v>17361536</v>
      </c>
      <c r="B603" t="s">
        <v>2183</v>
      </c>
      <c r="C603" t="s">
        <v>2956</v>
      </c>
      <c r="D603" t="s">
        <v>2022</v>
      </c>
      <c r="E603">
        <v>2</v>
      </c>
      <c r="G603">
        <v>201403</v>
      </c>
      <c r="H603" t="s">
        <v>2629</v>
      </c>
      <c r="I603" t="s">
        <v>2059</v>
      </c>
      <c r="J603" s="52">
        <v>35063</v>
      </c>
      <c r="K603" s="52">
        <v>12344</v>
      </c>
      <c r="L603" s="52">
        <v>22719</v>
      </c>
      <c r="M603">
        <v>715</v>
      </c>
      <c r="N603">
        <v>0</v>
      </c>
      <c r="O603">
        <v>0</v>
      </c>
      <c r="P603">
        <v>94.2</v>
      </c>
    </row>
    <row r="604" spans="1:16">
      <c r="A604">
        <v>3128973</v>
      </c>
      <c r="B604" t="s">
        <v>2183</v>
      </c>
      <c r="C604" t="s">
        <v>2957</v>
      </c>
      <c r="D604" t="s">
        <v>2022</v>
      </c>
      <c r="E604">
        <v>2</v>
      </c>
      <c r="G604">
        <v>201403</v>
      </c>
      <c r="H604" t="s">
        <v>2958</v>
      </c>
      <c r="I604" t="s">
        <v>2959</v>
      </c>
      <c r="J604" s="52">
        <v>35000</v>
      </c>
      <c r="K604" s="52">
        <v>28828</v>
      </c>
      <c r="L604" s="52">
        <v>6172</v>
      </c>
      <c r="M604">
        <v>141</v>
      </c>
      <c r="N604">
        <v>0</v>
      </c>
      <c r="O604">
        <v>0</v>
      </c>
      <c r="P604">
        <v>35.200000000000003</v>
      </c>
    </row>
    <row r="605" spans="1:16">
      <c r="A605">
        <v>10311218</v>
      </c>
      <c r="B605" t="s">
        <v>2183</v>
      </c>
      <c r="C605" t="s">
        <v>2960</v>
      </c>
      <c r="D605" t="s">
        <v>2022</v>
      </c>
      <c r="E605">
        <v>2</v>
      </c>
      <c r="G605">
        <v>201403</v>
      </c>
      <c r="H605" t="s">
        <v>2207</v>
      </c>
      <c r="I605" t="s">
        <v>2028</v>
      </c>
      <c r="J605" s="52">
        <v>34762</v>
      </c>
      <c r="K605" s="52">
        <v>27872</v>
      </c>
      <c r="L605" s="52">
        <v>6890</v>
      </c>
      <c r="M605">
        <v>570</v>
      </c>
      <c r="N605">
        <v>0</v>
      </c>
      <c r="O605">
        <v>0</v>
      </c>
      <c r="P605">
        <v>25</v>
      </c>
    </row>
    <row r="606" spans="1:16">
      <c r="A606">
        <v>3485130</v>
      </c>
      <c r="B606" t="s">
        <v>2183</v>
      </c>
      <c r="C606" t="s">
        <v>2961</v>
      </c>
      <c r="D606" t="s">
        <v>2022</v>
      </c>
      <c r="E606">
        <v>2</v>
      </c>
      <c r="G606">
        <v>201403</v>
      </c>
      <c r="H606" t="s">
        <v>2962</v>
      </c>
      <c r="I606" t="s">
        <v>2192</v>
      </c>
      <c r="J606" s="52">
        <v>34679</v>
      </c>
      <c r="K606" s="52">
        <v>31566</v>
      </c>
      <c r="L606" s="52">
        <v>3114</v>
      </c>
      <c r="M606">
        <v>-295</v>
      </c>
      <c r="N606">
        <v>0</v>
      </c>
      <c r="O606">
        <v>0</v>
      </c>
      <c r="P606">
        <v>14.9</v>
      </c>
    </row>
    <row r="607" spans="1:16">
      <c r="A607">
        <v>19402130</v>
      </c>
      <c r="B607" t="s">
        <v>2183</v>
      </c>
      <c r="C607" t="s">
        <v>2963</v>
      </c>
      <c r="D607" t="s">
        <v>2022</v>
      </c>
      <c r="E607">
        <v>2</v>
      </c>
      <c r="G607">
        <v>201403</v>
      </c>
      <c r="H607" t="s">
        <v>2058</v>
      </c>
      <c r="I607" t="s">
        <v>2059</v>
      </c>
      <c r="J607" s="52">
        <v>34277</v>
      </c>
      <c r="K607" s="52">
        <v>16727</v>
      </c>
      <c r="L607" s="52">
        <v>17550</v>
      </c>
      <c r="M607">
        <v>-269</v>
      </c>
      <c r="N607">
        <v>0</v>
      </c>
      <c r="O607">
        <v>0</v>
      </c>
      <c r="P607">
        <v>61.3</v>
      </c>
    </row>
    <row r="608" spans="1:16">
      <c r="A608">
        <v>4445917</v>
      </c>
      <c r="B608" t="s">
        <v>2183</v>
      </c>
      <c r="C608" t="s">
        <v>2964</v>
      </c>
      <c r="D608" t="s">
        <v>2022</v>
      </c>
      <c r="E608">
        <v>2</v>
      </c>
      <c r="G608">
        <v>201403</v>
      </c>
      <c r="H608" t="s">
        <v>2965</v>
      </c>
      <c r="I608" t="s">
        <v>2032</v>
      </c>
      <c r="J608" s="52">
        <v>34014</v>
      </c>
      <c r="K608" s="52">
        <v>27513</v>
      </c>
      <c r="L608" s="52">
        <v>6500</v>
      </c>
      <c r="M608">
        <v>448</v>
      </c>
      <c r="N608">
        <v>0</v>
      </c>
      <c r="O608">
        <v>0</v>
      </c>
      <c r="P608">
        <v>28.1</v>
      </c>
    </row>
    <row r="609" spans="1:16">
      <c r="A609">
        <v>10262276</v>
      </c>
      <c r="B609" t="s">
        <v>2183</v>
      </c>
      <c r="C609" t="s">
        <v>2966</v>
      </c>
      <c r="D609" t="s">
        <v>2022</v>
      </c>
      <c r="E609">
        <v>2</v>
      </c>
      <c r="G609">
        <v>201403</v>
      </c>
      <c r="H609" t="s">
        <v>2574</v>
      </c>
      <c r="I609" t="s">
        <v>2020</v>
      </c>
      <c r="J609" s="52">
        <v>33596</v>
      </c>
      <c r="K609" s="52">
        <v>28359</v>
      </c>
      <c r="L609" s="52">
        <v>5237</v>
      </c>
      <c r="M609">
        <v>-318</v>
      </c>
      <c r="N609">
        <v>0</v>
      </c>
      <c r="O609">
        <v>0</v>
      </c>
      <c r="P609">
        <v>19.3</v>
      </c>
    </row>
    <row r="610" spans="1:16">
      <c r="A610">
        <v>33615055</v>
      </c>
      <c r="B610" t="s">
        <v>2183</v>
      </c>
      <c r="C610" t="s">
        <v>2967</v>
      </c>
      <c r="D610" t="s">
        <v>2022</v>
      </c>
      <c r="E610">
        <v>2</v>
      </c>
      <c r="G610">
        <v>201403</v>
      </c>
      <c r="H610" t="s">
        <v>2498</v>
      </c>
      <c r="I610" t="s">
        <v>2228</v>
      </c>
      <c r="J610" s="52">
        <v>33517</v>
      </c>
      <c r="K610" s="52">
        <v>19894</v>
      </c>
      <c r="L610" s="52">
        <v>13623</v>
      </c>
      <c r="M610">
        <v>293</v>
      </c>
      <c r="N610">
        <v>0</v>
      </c>
      <c r="O610">
        <v>0</v>
      </c>
      <c r="P610">
        <v>53.1</v>
      </c>
    </row>
    <row r="611" spans="1:16">
      <c r="A611">
        <v>9343038</v>
      </c>
      <c r="B611" t="s">
        <v>2183</v>
      </c>
      <c r="C611" t="s">
        <v>2968</v>
      </c>
      <c r="D611" t="s">
        <v>2022</v>
      </c>
      <c r="E611">
        <v>2</v>
      </c>
      <c r="G611">
        <v>201403</v>
      </c>
      <c r="H611" t="s">
        <v>2969</v>
      </c>
      <c r="I611" t="s">
        <v>2225</v>
      </c>
      <c r="J611" s="52">
        <v>33235</v>
      </c>
      <c r="K611" s="52">
        <v>27750</v>
      </c>
      <c r="L611" s="52">
        <v>5485</v>
      </c>
      <c r="M611">
        <v>29</v>
      </c>
      <c r="N611">
        <v>0</v>
      </c>
      <c r="O611">
        <v>0</v>
      </c>
      <c r="P611">
        <v>29.5</v>
      </c>
    </row>
    <row r="612" spans="1:16">
      <c r="A612">
        <v>3965737</v>
      </c>
      <c r="B612" t="s">
        <v>2183</v>
      </c>
      <c r="C612" t="s">
        <v>2970</v>
      </c>
      <c r="D612" t="s">
        <v>2022</v>
      </c>
      <c r="E612">
        <v>2</v>
      </c>
      <c r="G612">
        <v>201403</v>
      </c>
      <c r="H612" t="s">
        <v>2971</v>
      </c>
      <c r="I612" t="s">
        <v>2192</v>
      </c>
      <c r="J612" s="52">
        <v>32990</v>
      </c>
      <c r="K612" s="52">
        <v>28810</v>
      </c>
      <c r="L612" s="52">
        <v>4180</v>
      </c>
      <c r="M612">
        <v>-519</v>
      </c>
      <c r="N612">
        <v>0</v>
      </c>
      <c r="O612">
        <v>0</v>
      </c>
      <c r="P612">
        <v>17.399999999999999</v>
      </c>
    </row>
    <row r="613" spans="1:16">
      <c r="A613">
        <v>2934201</v>
      </c>
      <c r="B613" t="s">
        <v>2183</v>
      </c>
      <c r="C613" t="s">
        <v>2972</v>
      </c>
      <c r="D613" t="s">
        <v>2022</v>
      </c>
      <c r="E613">
        <v>2</v>
      </c>
      <c r="G613">
        <v>201403</v>
      </c>
      <c r="H613" t="s">
        <v>2973</v>
      </c>
      <c r="I613" t="s">
        <v>2028</v>
      </c>
      <c r="J613" s="52">
        <v>32818</v>
      </c>
      <c r="K613" s="52">
        <v>28320</v>
      </c>
      <c r="L613" s="52">
        <v>4498</v>
      </c>
      <c r="M613">
        <v>138</v>
      </c>
      <c r="N613">
        <v>0</v>
      </c>
      <c r="O613">
        <v>0</v>
      </c>
      <c r="P613">
        <v>20.5</v>
      </c>
    </row>
    <row r="614" spans="1:16">
      <c r="A614">
        <v>51010858</v>
      </c>
      <c r="B614" t="s">
        <v>2183</v>
      </c>
      <c r="C614" t="s">
        <v>2974</v>
      </c>
      <c r="D614" t="s">
        <v>2022</v>
      </c>
      <c r="E614">
        <v>2</v>
      </c>
      <c r="G614">
        <v>201403</v>
      </c>
      <c r="H614" t="s">
        <v>2167</v>
      </c>
      <c r="I614" t="s">
        <v>2020</v>
      </c>
      <c r="J614" s="52">
        <v>32754</v>
      </c>
      <c r="K614">
        <v>757</v>
      </c>
      <c r="L614" s="52">
        <v>31998</v>
      </c>
      <c r="M614" s="52">
        <v>1011</v>
      </c>
      <c r="N614">
        <v>0</v>
      </c>
      <c r="O614">
        <v>0</v>
      </c>
      <c r="P614">
        <v>113.3</v>
      </c>
    </row>
    <row r="615" spans="1:16">
      <c r="A615">
        <v>1276398</v>
      </c>
      <c r="B615" t="s">
        <v>2183</v>
      </c>
      <c r="C615" t="s">
        <v>2975</v>
      </c>
      <c r="D615" t="s">
        <v>2022</v>
      </c>
      <c r="E615">
        <v>2</v>
      </c>
      <c r="G615">
        <v>201403</v>
      </c>
      <c r="H615" t="s">
        <v>2976</v>
      </c>
      <c r="I615" t="s">
        <v>2028</v>
      </c>
      <c r="J615" s="52">
        <v>32722</v>
      </c>
      <c r="K615" s="52">
        <v>27815</v>
      </c>
      <c r="L615" s="52">
        <v>4907</v>
      </c>
      <c r="M615">
        <v>-364</v>
      </c>
      <c r="N615">
        <v>0</v>
      </c>
      <c r="O615">
        <v>0</v>
      </c>
      <c r="P615">
        <v>20.3</v>
      </c>
    </row>
    <row r="616" spans="1:16">
      <c r="A616">
        <v>3329154</v>
      </c>
      <c r="B616" t="s">
        <v>2183</v>
      </c>
      <c r="C616" t="s">
        <v>2977</v>
      </c>
      <c r="D616" t="s">
        <v>2022</v>
      </c>
      <c r="E616">
        <v>2</v>
      </c>
      <c r="G616">
        <v>201403</v>
      </c>
      <c r="H616" t="s">
        <v>2016</v>
      </c>
      <c r="I616" t="s">
        <v>2017</v>
      </c>
      <c r="J616" s="52">
        <v>32676</v>
      </c>
      <c r="K616" s="52">
        <v>25921</v>
      </c>
      <c r="L616" s="52">
        <v>6755</v>
      </c>
      <c r="M616">
        <v>29</v>
      </c>
      <c r="N616">
        <v>0</v>
      </c>
      <c r="O616">
        <v>0</v>
      </c>
      <c r="P616">
        <v>17.7</v>
      </c>
    </row>
    <row r="617" spans="1:16">
      <c r="A617">
        <v>4013172</v>
      </c>
      <c r="B617" t="s">
        <v>2183</v>
      </c>
      <c r="C617" t="s">
        <v>2978</v>
      </c>
      <c r="D617" t="s">
        <v>2022</v>
      </c>
      <c r="E617">
        <v>2</v>
      </c>
      <c r="G617">
        <v>201403</v>
      </c>
      <c r="H617" t="s">
        <v>2476</v>
      </c>
      <c r="I617" t="s">
        <v>2020</v>
      </c>
      <c r="J617" s="52">
        <v>32675</v>
      </c>
      <c r="K617" s="52">
        <v>28791</v>
      </c>
      <c r="L617" s="52">
        <v>3884</v>
      </c>
      <c r="M617">
        <v>184</v>
      </c>
      <c r="N617">
        <v>0</v>
      </c>
      <c r="O617">
        <v>0</v>
      </c>
      <c r="P617">
        <v>15.5</v>
      </c>
    </row>
    <row r="618" spans="1:16">
      <c r="A618">
        <v>7320890</v>
      </c>
      <c r="B618" t="s">
        <v>2183</v>
      </c>
      <c r="C618" t="s">
        <v>2979</v>
      </c>
      <c r="D618" t="s">
        <v>2022</v>
      </c>
      <c r="E618">
        <v>2</v>
      </c>
      <c r="G618">
        <v>201403</v>
      </c>
      <c r="H618" t="s">
        <v>2980</v>
      </c>
      <c r="I618" t="s">
        <v>2192</v>
      </c>
      <c r="J618" s="52">
        <v>32522</v>
      </c>
      <c r="K618" s="52">
        <v>27604</v>
      </c>
      <c r="L618" s="52">
        <v>4918</v>
      </c>
      <c r="M618">
        <v>57</v>
      </c>
      <c r="N618">
        <v>0</v>
      </c>
      <c r="O618">
        <v>0</v>
      </c>
      <c r="P618">
        <v>18.7</v>
      </c>
    </row>
    <row r="619" spans="1:16">
      <c r="A619">
        <v>3662047</v>
      </c>
      <c r="B619" t="s">
        <v>2183</v>
      </c>
      <c r="C619" t="s">
        <v>2981</v>
      </c>
      <c r="D619" t="s">
        <v>2022</v>
      </c>
      <c r="E619">
        <v>2</v>
      </c>
      <c r="G619">
        <v>201403</v>
      </c>
      <c r="H619" t="s">
        <v>2036</v>
      </c>
      <c r="I619" t="s">
        <v>2037</v>
      </c>
      <c r="J619" s="52">
        <v>32459</v>
      </c>
      <c r="K619" s="52">
        <v>26974</v>
      </c>
      <c r="L619" s="52">
        <v>5485</v>
      </c>
      <c r="M619">
        <v>173</v>
      </c>
      <c r="N619">
        <v>0</v>
      </c>
      <c r="O619">
        <v>0</v>
      </c>
      <c r="P619">
        <v>30.7</v>
      </c>
    </row>
    <row r="620" spans="1:16">
      <c r="A620">
        <v>71146450</v>
      </c>
      <c r="B620" t="s">
        <v>2183</v>
      </c>
      <c r="C620" t="s">
        <v>2982</v>
      </c>
      <c r="D620" t="s">
        <v>2022</v>
      </c>
      <c r="E620">
        <v>2</v>
      </c>
      <c r="G620">
        <v>201403</v>
      </c>
      <c r="H620" t="s">
        <v>2983</v>
      </c>
      <c r="I620" t="s">
        <v>2059</v>
      </c>
      <c r="J620" s="52">
        <v>32405</v>
      </c>
      <c r="K620" s="52">
        <v>26987</v>
      </c>
      <c r="L620" s="52">
        <v>5417</v>
      </c>
      <c r="M620">
        <v>-20</v>
      </c>
      <c r="N620">
        <v>0</v>
      </c>
      <c r="O620">
        <v>0</v>
      </c>
      <c r="P620">
        <v>22.9</v>
      </c>
    </row>
    <row r="621" spans="1:16">
      <c r="A621">
        <v>64480833</v>
      </c>
      <c r="B621" t="s">
        <v>2183</v>
      </c>
      <c r="C621" t="s">
        <v>2984</v>
      </c>
      <c r="D621" t="s">
        <v>2022</v>
      </c>
      <c r="E621">
        <v>2</v>
      </c>
      <c r="G621">
        <v>201403</v>
      </c>
      <c r="H621" t="s">
        <v>2985</v>
      </c>
      <c r="I621" t="s">
        <v>2059</v>
      </c>
      <c r="J621" s="52">
        <v>32304</v>
      </c>
      <c r="K621" s="52">
        <v>26162</v>
      </c>
      <c r="L621" s="52">
        <v>6142</v>
      </c>
      <c r="M621">
        <v>139</v>
      </c>
      <c r="N621">
        <v>0</v>
      </c>
      <c r="O621">
        <v>0</v>
      </c>
      <c r="P621">
        <v>28</v>
      </c>
    </row>
    <row r="622" spans="1:16">
      <c r="A622">
        <v>1608685</v>
      </c>
      <c r="B622" t="s">
        <v>2183</v>
      </c>
      <c r="C622" t="s">
        <v>2986</v>
      </c>
      <c r="D622" t="s">
        <v>2022</v>
      </c>
      <c r="E622">
        <v>2</v>
      </c>
      <c r="G622">
        <v>201403</v>
      </c>
      <c r="H622" t="s">
        <v>2987</v>
      </c>
      <c r="I622" t="s">
        <v>2988</v>
      </c>
      <c r="J622" s="52">
        <v>32274</v>
      </c>
      <c r="K622" s="52">
        <v>24278</v>
      </c>
      <c r="L622" s="52">
        <v>7996</v>
      </c>
      <c r="M622">
        <v>460</v>
      </c>
      <c r="N622">
        <v>0</v>
      </c>
      <c r="O622">
        <v>0</v>
      </c>
      <c r="P622">
        <v>36.799999999999997</v>
      </c>
    </row>
    <row r="623" spans="1:16">
      <c r="A623">
        <v>971297</v>
      </c>
      <c r="B623" t="s">
        <v>2183</v>
      </c>
      <c r="C623" t="s">
        <v>2989</v>
      </c>
      <c r="D623" t="s">
        <v>2022</v>
      </c>
      <c r="E623">
        <v>2</v>
      </c>
      <c r="G623">
        <v>201403</v>
      </c>
      <c r="H623" t="s">
        <v>2990</v>
      </c>
      <c r="I623" t="s">
        <v>2028</v>
      </c>
      <c r="J623" s="52">
        <v>32080</v>
      </c>
      <c r="K623" s="52">
        <v>26480</v>
      </c>
      <c r="L623" s="52">
        <v>5600</v>
      </c>
      <c r="M623">
        <v>193</v>
      </c>
      <c r="N623">
        <v>0</v>
      </c>
      <c r="O623">
        <v>0</v>
      </c>
      <c r="P623">
        <v>24.6</v>
      </c>
    </row>
    <row r="624" spans="1:16">
      <c r="A624">
        <v>4019608</v>
      </c>
      <c r="B624" t="s">
        <v>2183</v>
      </c>
      <c r="C624" t="s">
        <v>2991</v>
      </c>
      <c r="D624" t="s">
        <v>2022</v>
      </c>
      <c r="E624">
        <v>2</v>
      </c>
      <c r="G624">
        <v>201403</v>
      </c>
      <c r="H624" t="s">
        <v>2196</v>
      </c>
      <c r="I624" t="s">
        <v>2197</v>
      </c>
      <c r="J624" s="52">
        <v>31872</v>
      </c>
      <c r="K624" s="52">
        <v>28546</v>
      </c>
      <c r="L624" s="52">
        <v>3326</v>
      </c>
      <c r="M624">
        <v>-427</v>
      </c>
      <c r="N624">
        <v>0</v>
      </c>
      <c r="O624">
        <v>0</v>
      </c>
      <c r="P624">
        <v>15.5</v>
      </c>
    </row>
    <row r="625" spans="1:16">
      <c r="A625">
        <v>2412022</v>
      </c>
      <c r="B625" t="s">
        <v>2183</v>
      </c>
      <c r="C625" t="s">
        <v>2992</v>
      </c>
      <c r="D625" t="s">
        <v>2022</v>
      </c>
      <c r="E625">
        <v>2</v>
      </c>
      <c r="G625">
        <v>201403</v>
      </c>
      <c r="H625" t="s">
        <v>2207</v>
      </c>
      <c r="I625" t="s">
        <v>2028</v>
      </c>
      <c r="J625" s="52">
        <v>31779</v>
      </c>
      <c r="K625" s="52">
        <v>26385</v>
      </c>
      <c r="L625" s="52">
        <v>5394</v>
      </c>
      <c r="M625">
        <v>255</v>
      </c>
      <c r="N625">
        <v>0</v>
      </c>
      <c r="O625">
        <v>0</v>
      </c>
      <c r="P625">
        <v>35.700000000000003</v>
      </c>
    </row>
    <row r="626" spans="1:16">
      <c r="A626">
        <v>62284385</v>
      </c>
      <c r="B626" t="s">
        <v>2183</v>
      </c>
      <c r="C626" t="s">
        <v>2993</v>
      </c>
      <c r="D626" t="s">
        <v>2022</v>
      </c>
      <c r="E626">
        <v>2</v>
      </c>
      <c r="G626">
        <v>201403</v>
      </c>
      <c r="H626" t="s">
        <v>2907</v>
      </c>
      <c r="I626" t="s">
        <v>2020</v>
      </c>
      <c r="J626" s="52">
        <v>31741</v>
      </c>
      <c r="K626">
        <v>249</v>
      </c>
      <c r="L626" s="52">
        <v>31492</v>
      </c>
      <c r="M626">
        <v>828</v>
      </c>
      <c r="N626">
        <v>0</v>
      </c>
      <c r="O626">
        <v>0</v>
      </c>
      <c r="P626">
        <v>128</v>
      </c>
    </row>
    <row r="627" spans="1:16">
      <c r="A627">
        <v>804046</v>
      </c>
      <c r="B627" t="s">
        <v>2183</v>
      </c>
      <c r="C627" t="s">
        <v>2994</v>
      </c>
      <c r="D627" t="s">
        <v>2022</v>
      </c>
      <c r="E627">
        <v>2</v>
      </c>
      <c r="G627">
        <v>201403</v>
      </c>
      <c r="H627" t="s">
        <v>2995</v>
      </c>
      <c r="I627" t="s">
        <v>2059</v>
      </c>
      <c r="J627" s="52">
        <v>31586</v>
      </c>
      <c r="K627" s="52">
        <v>24751</v>
      </c>
      <c r="L627" s="52">
        <v>6834</v>
      </c>
      <c r="M627">
        <v>221</v>
      </c>
      <c r="N627">
        <v>0</v>
      </c>
      <c r="O627">
        <v>0</v>
      </c>
      <c r="P627">
        <v>29.6</v>
      </c>
    </row>
    <row r="628" spans="1:16">
      <c r="A628">
        <v>26359745</v>
      </c>
      <c r="B628" t="s">
        <v>2183</v>
      </c>
      <c r="C628" t="s">
        <v>2996</v>
      </c>
      <c r="D628" t="s">
        <v>2022</v>
      </c>
      <c r="E628">
        <v>2</v>
      </c>
      <c r="G628">
        <v>201403</v>
      </c>
      <c r="H628" t="s">
        <v>2997</v>
      </c>
      <c r="I628" t="s">
        <v>2059</v>
      </c>
      <c r="J628" s="52">
        <v>31164</v>
      </c>
      <c r="K628" s="52">
        <v>19577</v>
      </c>
      <c r="L628" s="52">
        <v>11587</v>
      </c>
      <c r="M628">
        <v>522</v>
      </c>
      <c r="N628">
        <v>0</v>
      </c>
      <c r="O628">
        <v>0</v>
      </c>
      <c r="P628">
        <v>53.9</v>
      </c>
    </row>
    <row r="629" spans="1:16">
      <c r="A629">
        <v>8488377</v>
      </c>
      <c r="B629" t="s">
        <v>2183</v>
      </c>
      <c r="C629" t="s">
        <v>2998</v>
      </c>
      <c r="D629" t="s">
        <v>2022</v>
      </c>
      <c r="E629">
        <v>2</v>
      </c>
      <c r="G629">
        <v>201403</v>
      </c>
      <c r="H629" t="s">
        <v>2999</v>
      </c>
      <c r="I629" t="s">
        <v>2037</v>
      </c>
      <c r="J629" s="52">
        <v>31125</v>
      </c>
      <c r="K629" s="52">
        <v>26811</v>
      </c>
      <c r="L629" s="52">
        <v>4314</v>
      </c>
      <c r="M629">
        <v>-610</v>
      </c>
      <c r="N629">
        <v>0</v>
      </c>
      <c r="O629">
        <v>0</v>
      </c>
      <c r="P629">
        <v>15.1</v>
      </c>
    </row>
    <row r="630" spans="1:16">
      <c r="A630">
        <v>2483330</v>
      </c>
      <c r="B630" t="s">
        <v>2183</v>
      </c>
      <c r="C630" t="s">
        <v>3000</v>
      </c>
      <c r="D630" t="s">
        <v>2022</v>
      </c>
      <c r="E630">
        <v>2</v>
      </c>
      <c r="G630">
        <v>201403</v>
      </c>
      <c r="H630" t="s">
        <v>2350</v>
      </c>
      <c r="I630" t="s">
        <v>2028</v>
      </c>
      <c r="J630" s="52">
        <v>31102</v>
      </c>
      <c r="K630" s="52">
        <v>26569</v>
      </c>
      <c r="L630" s="52">
        <v>4534</v>
      </c>
      <c r="M630">
        <v>7</v>
      </c>
      <c r="N630">
        <v>0</v>
      </c>
      <c r="O630">
        <v>0</v>
      </c>
      <c r="P630">
        <v>19.8</v>
      </c>
    </row>
    <row r="631" spans="1:16">
      <c r="A631">
        <v>2245493</v>
      </c>
      <c r="B631" t="s">
        <v>2183</v>
      </c>
      <c r="C631" t="s">
        <v>3001</v>
      </c>
      <c r="D631" t="s">
        <v>2022</v>
      </c>
      <c r="E631">
        <v>2</v>
      </c>
      <c r="G631">
        <v>201403</v>
      </c>
      <c r="H631" t="s">
        <v>2085</v>
      </c>
      <c r="I631" t="s">
        <v>2086</v>
      </c>
      <c r="J631" s="52">
        <v>30916</v>
      </c>
      <c r="K631" s="52">
        <v>5814</v>
      </c>
      <c r="L631" s="52">
        <v>25101</v>
      </c>
      <c r="M631" s="52">
        <v>1042</v>
      </c>
      <c r="N631">
        <v>0</v>
      </c>
      <c r="O631">
        <v>0</v>
      </c>
      <c r="P631">
        <v>99.8</v>
      </c>
    </row>
    <row r="632" spans="1:16">
      <c r="A632">
        <v>5983995</v>
      </c>
      <c r="B632" t="s">
        <v>2183</v>
      </c>
      <c r="C632" t="s">
        <v>3002</v>
      </c>
      <c r="D632" t="s">
        <v>2022</v>
      </c>
      <c r="E632">
        <v>2</v>
      </c>
      <c r="G632">
        <v>201403</v>
      </c>
      <c r="H632" t="s">
        <v>3003</v>
      </c>
      <c r="I632" t="s">
        <v>2037</v>
      </c>
      <c r="J632" s="52">
        <v>30879</v>
      </c>
      <c r="K632" s="52">
        <v>27607</v>
      </c>
      <c r="L632" s="52">
        <v>3271</v>
      </c>
      <c r="M632">
        <v>-100</v>
      </c>
      <c r="N632">
        <v>0</v>
      </c>
      <c r="O632">
        <v>0</v>
      </c>
      <c r="P632">
        <v>14.1</v>
      </c>
    </row>
    <row r="633" spans="1:16">
      <c r="A633">
        <v>5070112</v>
      </c>
      <c r="B633" t="s">
        <v>2183</v>
      </c>
      <c r="C633" t="s">
        <v>3004</v>
      </c>
      <c r="D633" t="s">
        <v>2022</v>
      </c>
      <c r="E633">
        <v>2</v>
      </c>
      <c r="G633">
        <v>201403</v>
      </c>
      <c r="H633" t="s">
        <v>3005</v>
      </c>
      <c r="I633" t="s">
        <v>2192</v>
      </c>
      <c r="J633" s="52">
        <v>30704</v>
      </c>
      <c r="K633" s="52">
        <v>25021</v>
      </c>
      <c r="L633" s="52">
        <v>5683</v>
      </c>
      <c r="M633">
        <v>-421</v>
      </c>
      <c r="N633">
        <v>0</v>
      </c>
      <c r="O633">
        <v>0</v>
      </c>
      <c r="P633">
        <v>21.8</v>
      </c>
    </row>
    <row r="634" spans="1:16">
      <c r="A634">
        <v>5439425</v>
      </c>
      <c r="B634" t="s">
        <v>2183</v>
      </c>
      <c r="C634" t="s">
        <v>3006</v>
      </c>
      <c r="D634" t="s">
        <v>2022</v>
      </c>
      <c r="E634">
        <v>2</v>
      </c>
      <c r="G634">
        <v>201403</v>
      </c>
      <c r="H634" t="s">
        <v>2987</v>
      </c>
      <c r="I634" t="s">
        <v>2988</v>
      </c>
      <c r="J634" s="52">
        <v>30491</v>
      </c>
      <c r="K634" s="52">
        <v>24740</v>
      </c>
      <c r="L634" s="52">
        <v>5751</v>
      </c>
      <c r="M634">
        <v>743</v>
      </c>
      <c r="N634">
        <v>0</v>
      </c>
      <c r="O634">
        <v>0</v>
      </c>
      <c r="P634">
        <v>24.8</v>
      </c>
    </row>
    <row r="635" spans="1:16">
      <c r="A635">
        <v>3139644</v>
      </c>
      <c r="B635" t="s">
        <v>2183</v>
      </c>
      <c r="C635" t="s">
        <v>3007</v>
      </c>
      <c r="D635" t="s">
        <v>2022</v>
      </c>
      <c r="E635">
        <v>2</v>
      </c>
      <c r="G635">
        <v>201403</v>
      </c>
      <c r="H635" t="s">
        <v>2019</v>
      </c>
      <c r="I635" t="s">
        <v>2020</v>
      </c>
      <c r="J635" s="52">
        <v>30410</v>
      </c>
      <c r="K635" s="52">
        <v>3585</v>
      </c>
      <c r="L635" s="52">
        <v>26825</v>
      </c>
      <c r="M635">
        <v>912</v>
      </c>
      <c r="N635">
        <v>0</v>
      </c>
      <c r="O635">
        <v>0</v>
      </c>
      <c r="P635">
        <v>96</v>
      </c>
    </row>
    <row r="636" spans="1:16">
      <c r="A636">
        <v>3326437</v>
      </c>
      <c r="B636" t="s">
        <v>2183</v>
      </c>
      <c r="C636" t="s">
        <v>3008</v>
      </c>
      <c r="D636" t="s">
        <v>2022</v>
      </c>
      <c r="E636">
        <v>2</v>
      </c>
      <c r="G636">
        <v>201403</v>
      </c>
      <c r="H636" t="s">
        <v>2196</v>
      </c>
      <c r="I636" t="s">
        <v>2197</v>
      </c>
      <c r="J636" s="52">
        <v>30149</v>
      </c>
      <c r="K636" s="52">
        <v>16575</v>
      </c>
      <c r="L636" s="52">
        <v>13574</v>
      </c>
      <c r="M636">
        <v>468</v>
      </c>
      <c r="N636">
        <v>0</v>
      </c>
      <c r="O636">
        <v>0</v>
      </c>
      <c r="P636">
        <v>59.2</v>
      </c>
    </row>
    <row r="637" spans="1:16">
      <c r="A637">
        <v>97360804</v>
      </c>
      <c r="B637" t="s">
        <v>2183</v>
      </c>
      <c r="C637" t="s">
        <v>3009</v>
      </c>
      <c r="D637" t="s">
        <v>2022</v>
      </c>
      <c r="E637">
        <v>2</v>
      </c>
      <c r="G637">
        <v>201403</v>
      </c>
      <c r="H637" t="s">
        <v>2227</v>
      </c>
      <c r="I637" t="s">
        <v>2228</v>
      </c>
      <c r="J637" s="52">
        <v>30139</v>
      </c>
      <c r="K637" s="52">
        <v>17156</v>
      </c>
      <c r="L637" s="52">
        <v>12983</v>
      </c>
      <c r="M637">
        <v>180</v>
      </c>
      <c r="N637">
        <v>0</v>
      </c>
      <c r="O637">
        <v>0</v>
      </c>
      <c r="P637">
        <v>51.3</v>
      </c>
    </row>
    <row r="638" spans="1:16">
      <c r="A638">
        <v>4321309</v>
      </c>
      <c r="B638" t="s">
        <v>2183</v>
      </c>
      <c r="C638" t="s">
        <v>3010</v>
      </c>
      <c r="D638" t="s">
        <v>2022</v>
      </c>
      <c r="E638">
        <v>2</v>
      </c>
      <c r="G638">
        <v>201403</v>
      </c>
      <c r="H638" t="s">
        <v>2085</v>
      </c>
      <c r="I638" t="s">
        <v>2086</v>
      </c>
      <c r="J638" s="52">
        <v>30105</v>
      </c>
      <c r="K638" s="52">
        <v>22620</v>
      </c>
      <c r="L638" s="52">
        <v>7485</v>
      </c>
      <c r="M638">
        <v>250</v>
      </c>
      <c r="N638">
        <v>0</v>
      </c>
      <c r="O638">
        <v>0</v>
      </c>
      <c r="P638">
        <v>29.9</v>
      </c>
    </row>
    <row r="639" spans="1:16">
      <c r="A639">
        <v>4120633</v>
      </c>
      <c r="B639" t="s">
        <v>2183</v>
      </c>
      <c r="C639" t="s">
        <v>3011</v>
      </c>
      <c r="D639" t="s">
        <v>2022</v>
      </c>
      <c r="E639">
        <v>2</v>
      </c>
      <c r="G639">
        <v>201403</v>
      </c>
      <c r="H639" t="s">
        <v>2031</v>
      </c>
      <c r="I639" t="s">
        <v>2032</v>
      </c>
      <c r="J639" s="52">
        <v>30058</v>
      </c>
      <c r="K639" s="52">
        <v>23172</v>
      </c>
      <c r="L639" s="52">
        <v>6886</v>
      </c>
      <c r="M639">
        <v>-133</v>
      </c>
      <c r="N639">
        <v>0</v>
      </c>
      <c r="O639">
        <v>0</v>
      </c>
      <c r="P639">
        <v>51.5</v>
      </c>
    </row>
    <row r="640" spans="1:16">
      <c r="A640">
        <v>25683475</v>
      </c>
      <c r="B640" t="s">
        <v>2183</v>
      </c>
      <c r="C640" t="s">
        <v>3012</v>
      </c>
      <c r="D640" t="s">
        <v>2022</v>
      </c>
      <c r="E640">
        <v>2</v>
      </c>
      <c r="G640">
        <v>201403</v>
      </c>
      <c r="H640" t="s">
        <v>2778</v>
      </c>
      <c r="I640" t="s">
        <v>2059</v>
      </c>
      <c r="J640" s="52">
        <v>29740</v>
      </c>
      <c r="K640" s="52">
        <v>22329</v>
      </c>
      <c r="L640" s="52">
        <v>7411</v>
      </c>
      <c r="M640">
        <v>293</v>
      </c>
      <c r="N640">
        <v>0</v>
      </c>
      <c r="O640">
        <v>0</v>
      </c>
      <c r="P640">
        <v>36</v>
      </c>
    </row>
    <row r="641" spans="1:16">
      <c r="A641">
        <v>3348165</v>
      </c>
      <c r="B641" t="s">
        <v>2183</v>
      </c>
      <c r="C641" t="s">
        <v>3013</v>
      </c>
      <c r="D641" t="s">
        <v>2022</v>
      </c>
      <c r="E641">
        <v>2</v>
      </c>
      <c r="G641">
        <v>201403</v>
      </c>
      <c r="H641" t="s">
        <v>3014</v>
      </c>
      <c r="I641" t="s">
        <v>2028</v>
      </c>
      <c r="J641" s="52">
        <v>29723</v>
      </c>
      <c r="K641" s="52">
        <v>25552</v>
      </c>
      <c r="L641" s="52">
        <v>4171</v>
      </c>
      <c r="M641">
        <v>-58</v>
      </c>
      <c r="N641">
        <v>0</v>
      </c>
      <c r="O641">
        <v>0</v>
      </c>
      <c r="P641">
        <v>20.6</v>
      </c>
    </row>
    <row r="642" spans="1:16">
      <c r="A642">
        <v>13081722</v>
      </c>
      <c r="B642" t="s">
        <v>2183</v>
      </c>
      <c r="C642" t="s">
        <v>3015</v>
      </c>
      <c r="D642" t="s">
        <v>2022</v>
      </c>
      <c r="E642">
        <v>2</v>
      </c>
      <c r="G642">
        <v>201403</v>
      </c>
      <c r="H642" t="s">
        <v>2019</v>
      </c>
      <c r="I642" t="s">
        <v>2020</v>
      </c>
      <c r="J642" s="52">
        <v>29711</v>
      </c>
      <c r="K642" s="52">
        <v>22991</v>
      </c>
      <c r="L642" s="52">
        <v>6720</v>
      </c>
      <c r="M642" s="52">
        <v>-1451</v>
      </c>
      <c r="N642">
        <v>0</v>
      </c>
      <c r="O642">
        <v>0</v>
      </c>
      <c r="P642">
        <v>37.1</v>
      </c>
    </row>
    <row r="643" spans="1:16">
      <c r="A643">
        <v>5269976</v>
      </c>
      <c r="B643" t="s">
        <v>2183</v>
      </c>
      <c r="C643" t="s">
        <v>3016</v>
      </c>
      <c r="D643" t="s">
        <v>2022</v>
      </c>
      <c r="E643">
        <v>2</v>
      </c>
      <c r="G643">
        <v>201403</v>
      </c>
      <c r="H643" t="s">
        <v>3017</v>
      </c>
      <c r="I643" t="s">
        <v>2192</v>
      </c>
      <c r="J643" s="52">
        <v>29590</v>
      </c>
      <c r="K643" s="52">
        <v>24722</v>
      </c>
      <c r="L643" s="52">
        <v>4869</v>
      </c>
      <c r="M643">
        <v>-344</v>
      </c>
      <c r="N643">
        <v>0</v>
      </c>
      <c r="O643">
        <v>0</v>
      </c>
      <c r="P643">
        <v>21.2</v>
      </c>
    </row>
    <row r="644" spans="1:16">
      <c r="A644">
        <v>5007327</v>
      </c>
      <c r="B644" t="s">
        <v>2183</v>
      </c>
      <c r="C644" t="s">
        <v>3018</v>
      </c>
      <c r="D644" t="s">
        <v>2022</v>
      </c>
      <c r="E644">
        <v>2</v>
      </c>
      <c r="G644">
        <v>201403</v>
      </c>
      <c r="H644" t="s">
        <v>2647</v>
      </c>
      <c r="I644" t="s">
        <v>2341</v>
      </c>
      <c r="J644" s="52">
        <v>29538</v>
      </c>
      <c r="K644" s="52">
        <v>23237</v>
      </c>
      <c r="L644" s="52">
        <v>6301</v>
      </c>
      <c r="M644">
        <v>328</v>
      </c>
      <c r="N644">
        <v>0</v>
      </c>
      <c r="O644">
        <v>0</v>
      </c>
      <c r="P644">
        <v>31</v>
      </c>
    </row>
    <row r="645" spans="1:16">
      <c r="A645">
        <v>83355818</v>
      </c>
      <c r="B645" t="s">
        <v>2183</v>
      </c>
      <c r="C645" t="s">
        <v>3019</v>
      </c>
      <c r="D645" t="s">
        <v>2022</v>
      </c>
      <c r="E645">
        <v>2</v>
      </c>
      <c r="G645">
        <v>201403</v>
      </c>
      <c r="H645" t="s">
        <v>2063</v>
      </c>
      <c r="I645" t="s">
        <v>2064</v>
      </c>
      <c r="J645" s="52">
        <v>29536</v>
      </c>
      <c r="K645" s="52">
        <v>20232</v>
      </c>
      <c r="L645" s="52">
        <v>9304</v>
      </c>
      <c r="M645">
        <v>74</v>
      </c>
      <c r="N645">
        <v>0</v>
      </c>
      <c r="O645">
        <v>0</v>
      </c>
      <c r="P645">
        <v>39.799999999999997</v>
      </c>
    </row>
    <row r="646" spans="1:16">
      <c r="A646">
        <v>7502031</v>
      </c>
      <c r="B646" t="s">
        <v>2183</v>
      </c>
      <c r="C646" t="s">
        <v>3020</v>
      </c>
      <c r="D646" t="s">
        <v>2022</v>
      </c>
      <c r="E646">
        <v>2</v>
      </c>
      <c r="G646">
        <v>201403</v>
      </c>
      <c r="H646" t="s">
        <v>2491</v>
      </c>
      <c r="I646" t="s">
        <v>2228</v>
      </c>
      <c r="J646" s="52">
        <v>29219</v>
      </c>
      <c r="K646" s="52">
        <v>14019</v>
      </c>
      <c r="L646" s="52">
        <v>15200</v>
      </c>
      <c r="M646">
        <v>708</v>
      </c>
      <c r="N646">
        <v>0</v>
      </c>
      <c r="O646">
        <v>0</v>
      </c>
      <c r="P646">
        <v>65.5</v>
      </c>
    </row>
    <row r="647" spans="1:16">
      <c r="A647">
        <v>71238232</v>
      </c>
      <c r="B647" t="s">
        <v>2183</v>
      </c>
      <c r="C647" t="s">
        <v>3021</v>
      </c>
      <c r="D647" t="s">
        <v>2022</v>
      </c>
      <c r="E647">
        <v>2</v>
      </c>
      <c r="G647">
        <v>201403</v>
      </c>
      <c r="H647" t="s">
        <v>3022</v>
      </c>
      <c r="I647" t="s">
        <v>2059</v>
      </c>
      <c r="J647" s="52">
        <v>29071</v>
      </c>
      <c r="K647" s="52">
        <v>23461</v>
      </c>
      <c r="L647" s="52">
        <v>5610</v>
      </c>
      <c r="M647">
        <v>263</v>
      </c>
      <c r="N647">
        <v>0</v>
      </c>
      <c r="O647">
        <v>0</v>
      </c>
      <c r="P647">
        <v>27.5</v>
      </c>
    </row>
    <row r="648" spans="1:16">
      <c r="A648">
        <v>94243839</v>
      </c>
      <c r="B648" t="s">
        <v>2183</v>
      </c>
      <c r="C648" t="s">
        <v>3023</v>
      </c>
      <c r="D648" t="s">
        <v>2022</v>
      </c>
      <c r="E648">
        <v>2</v>
      </c>
      <c r="G648">
        <v>201403</v>
      </c>
      <c r="H648" t="s">
        <v>3024</v>
      </c>
      <c r="I648" t="s">
        <v>2037</v>
      </c>
      <c r="J648" s="52">
        <v>29023</v>
      </c>
      <c r="K648" s="52">
        <v>23256</v>
      </c>
      <c r="L648" s="52">
        <v>5767</v>
      </c>
      <c r="M648">
        <v>355</v>
      </c>
      <c r="N648">
        <v>0</v>
      </c>
      <c r="O648">
        <v>0</v>
      </c>
      <c r="P648">
        <v>30.3</v>
      </c>
    </row>
    <row r="649" spans="1:16">
      <c r="A649">
        <v>3427097</v>
      </c>
      <c r="B649" t="s">
        <v>2183</v>
      </c>
      <c r="C649" t="s">
        <v>3025</v>
      </c>
      <c r="D649" t="s">
        <v>2022</v>
      </c>
      <c r="E649">
        <v>2</v>
      </c>
      <c r="G649">
        <v>201403</v>
      </c>
      <c r="H649" t="s">
        <v>2384</v>
      </c>
      <c r="I649" t="s">
        <v>2192</v>
      </c>
      <c r="J649" s="52">
        <v>28875</v>
      </c>
      <c r="K649" s="52">
        <v>22440</v>
      </c>
      <c r="L649" s="52">
        <v>6435</v>
      </c>
      <c r="M649">
        <v>-19</v>
      </c>
      <c r="N649">
        <v>0</v>
      </c>
      <c r="O649">
        <v>0</v>
      </c>
      <c r="P649">
        <v>33.4</v>
      </c>
    </row>
    <row r="650" spans="1:16">
      <c r="A650">
        <v>43438662</v>
      </c>
      <c r="B650" t="s">
        <v>2183</v>
      </c>
      <c r="C650" t="s">
        <v>3026</v>
      </c>
      <c r="D650" t="s">
        <v>2022</v>
      </c>
      <c r="E650">
        <v>2</v>
      </c>
      <c r="G650">
        <v>201403</v>
      </c>
      <c r="H650" t="s">
        <v>2019</v>
      </c>
      <c r="I650" t="s">
        <v>2020</v>
      </c>
      <c r="J650" s="52">
        <v>28696</v>
      </c>
      <c r="K650">
        <v>521</v>
      </c>
      <c r="L650" s="52">
        <v>28175</v>
      </c>
      <c r="M650" s="52">
        <v>1119</v>
      </c>
      <c r="N650">
        <v>0</v>
      </c>
      <c r="O650">
        <v>0</v>
      </c>
      <c r="P650">
        <v>122.7</v>
      </c>
    </row>
    <row r="651" spans="1:16">
      <c r="A651">
        <v>1205736</v>
      </c>
      <c r="B651" t="s">
        <v>2183</v>
      </c>
      <c r="C651" t="s">
        <v>3027</v>
      </c>
      <c r="D651" t="s">
        <v>2022</v>
      </c>
      <c r="E651">
        <v>2</v>
      </c>
      <c r="G651">
        <v>201403</v>
      </c>
      <c r="H651" t="s">
        <v>3028</v>
      </c>
      <c r="I651" t="s">
        <v>2086</v>
      </c>
      <c r="J651" s="52">
        <v>28562</v>
      </c>
      <c r="K651" s="52">
        <v>17852</v>
      </c>
      <c r="L651" s="52">
        <v>10710</v>
      </c>
      <c r="M651">
        <v>364</v>
      </c>
      <c r="N651">
        <v>0</v>
      </c>
      <c r="O651">
        <v>0</v>
      </c>
      <c r="P651">
        <v>47.3</v>
      </c>
    </row>
    <row r="652" spans="1:16">
      <c r="A652">
        <v>7475376</v>
      </c>
      <c r="B652" t="s">
        <v>2183</v>
      </c>
      <c r="C652" t="s">
        <v>3029</v>
      </c>
      <c r="D652" t="s">
        <v>2022</v>
      </c>
      <c r="E652">
        <v>2</v>
      </c>
      <c r="G652">
        <v>201403</v>
      </c>
      <c r="H652" t="s">
        <v>3030</v>
      </c>
      <c r="I652" t="s">
        <v>2055</v>
      </c>
      <c r="J652" s="52">
        <v>28359</v>
      </c>
      <c r="K652" s="52">
        <v>24477</v>
      </c>
      <c r="L652" s="52">
        <v>3882</v>
      </c>
      <c r="M652">
        <v>-62</v>
      </c>
      <c r="N652">
        <v>0</v>
      </c>
      <c r="O652">
        <v>0</v>
      </c>
      <c r="P652">
        <v>18.399999999999999</v>
      </c>
    </row>
    <row r="653" spans="1:16">
      <c r="A653">
        <v>3015152</v>
      </c>
      <c r="B653" t="s">
        <v>2183</v>
      </c>
      <c r="C653" t="s">
        <v>3031</v>
      </c>
      <c r="D653" t="s">
        <v>2022</v>
      </c>
      <c r="E653">
        <v>2</v>
      </c>
      <c r="G653">
        <v>201403</v>
      </c>
      <c r="H653" t="s">
        <v>3032</v>
      </c>
      <c r="I653" t="s">
        <v>2037</v>
      </c>
      <c r="J653" s="52">
        <v>28301</v>
      </c>
      <c r="K653" s="52">
        <v>24712</v>
      </c>
      <c r="L653" s="52">
        <v>3588</v>
      </c>
      <c r="M653">
        <v>-85</v>
      </c>
      <c r="N653">
        <v>0</v>
      </c>
      <c r="O653">
        <v>0</v>
      </c>
      <c r="P653">
        <v>16.399999999999999</v>
      </c>
    </row>
    <row r="654" spans="1:16">
      <c r="A654">
        <v>2645093</v>
      </c>
      <c r="B654" t="s">
        <v>2183</v>
      </c>
      <c r="C654" t="s">
        <v>3033</v>
      </c>
      <c r="D654" t="s">
        <v>2022</v>
      </c>
      <c r="E654">
        <v>2</v>
      </c>
      <c r="G654">
        <v>201403</v>
      </c>
      <c r="H654" t="s">
        <v>3034</v>
      </c>
      <c r="I654" t="s">
        <v>2028</v>
      </c>
      <c r="J654" s="52">
        <v>28163</v>
      </c>
      <c r="K654" s="52">
        <v>24021</v>
      </c>
      <c r="L654" s="52">
        <v>4142</v>
      </c>
      <c r="M654">
        <v>7</v>
      </c>
      <c r="N654">
        <v>0</v>
      </c>
      <c r="O654">
        <v>0</v>
      </c>
      <c r="P654">
        <v>19.8</v>
      </c>
    </row>
    <row r="655" spans="1:16">
      <c r="A655">
        <v>7853842</v>
      </c>
      <c r="B655" t="s">
        <v>2183</v>
      </c>
      <c r="C655" t="s">
        <v>3035</v>
      </c>
      <c r="D655" t="s">
        <v>2022</v>
      </c>
      <c r="E655">
        <v>2</v>
      </c>
      <c r="G655">
        <v>201403</v>
      </c>
      <c r="H655" t="s">
        <v>3036</v>
      </c>
      <c r="I655" t="s">
        <v>2192</v>
      </c>
      <c r="J655" s="52">
        <v>28143</v>
      </c>
      <c r="K655" s="52">
        <v>21891</v>
      </c>
      <c r="L655" s="52">
        <v>6252</v>
      </c>
      <c r="M655">
        <v>285</v>
      </c>
      <c r="N655">
        <v>0</v>
      </c>
      <c r="O655">
        <v>0</v>
      </c>
      <c r="P655">
        <v>18.600000000000001</v>
      </c>
    </row>
    <row r="656" spans="1:16">
      <c r="A656">
        <v>42887133</v>
      </c>
      <c r="B656" t="s">
        <v>2183</v>
      </c>
      <c r="C656" t="s">
        <v>3037</v>
      </c>
      <c r="D656" t="s">
        <v>2022</v>
      </c>
      <c r="E656">
        <v>2</v>
      </c>
      <c r="G656">
        <v>201403</v>
      </c>
      <c r="H656" t="s">
        <v>3038</v>
      </c>
      <c r="I656" t="s">
        <v>2059</v>
      </c>
      <c r="J656" s="52">
        <v>28099</v>
      </c>
      <c r="K656" s="52">
        <v>21560</v>
      </c>
      <c r="L656" s="52">
        <v>6539</v>
      </c>
      <c r="M656">
        <v>-4</v>
      </c>
      <c r="N656">
        <v>0</v>
      </c>
      <c r="O656">
        <v>0</v>
      </c>
      <c r="P656">
        <v>34.200000000000003</v>
      </c>
    </row>
    <row r="657" spans="1:16">
      <c r="A657">
        <v>3575699</v>
      </c>
      <c r="B657" t="s">
        <v>2183</v>
      </c>
      <c r="C657" t="s">
        <v>3039</v>
      </c>
      <c r="D657" t="s">
        <v>2022</v>
      </c>
      <c r="E657">
        <v>2</v>
      </c>
      <c r="G657">
        <v>201403</v>
      </c>
      <c r="H657" t="s">
        <v>2128</v>
      </c>
      <c r="I657" t="s">
        <v>2020</v>
      </c>
      <c r="J657" s="52">
        <v>27889</v>
      </c>
      <c r="K657" s="52">
        <v>24450</v>
      </c>
      <c r="L657" s="52">
        <v>3439</v>
      </c>
      <c r="M657">
        <v>49</v>
      </c>
      <c r="N657">
        <v>0</v>
      </c>
      <c r="O657">
        <v>0</v>
      </c>
      <c r="P657">
        <v>23.7</v>
      </c>
    </row>
    <row r="658" spans="1:16">
      <c r="A658">
        <v>4346379</v>
      </c>
      <c r="B658" t="s">
        <v>2183</v>
      </c>
      <c r="C658" t="s">
        <v>3040</v>
      </c>
      <c r="D658" t="s">
        <v>2022</v>
      </c>
      <c r="E658">
        <v>2</v>
      </c>
      <c r="G658">
        <v>201403</v>
      </c>
      <c r="H658" t="s">
        <v>2196</v>
      </c>
      <c r="I658" t="s">
        <v>2197</v>
      </c>
      <c r="J658" s="52">
        <v>27839</v>
      </c>
      <c r="K658" s="52">
        <v>16706</v>
      </c>
      <c r="L658" s="52">
        <v>11133</v>
      </c>
      <c r="M658">
        <v>81</v>
      </c>
      <c r="N658">
        <v>0</v>
      </c>
      <c r="O658">
        <v>0</v>
      </c>
      <c r="P658">
        <v>48.8</v>
      </c>
    </row>
    <row r="659" spans="1:16">
      <c r="A659">
        <v>2794761</v>
      </c>
      <c r="B659" t="s">
        <v>2183</v>
      </c>
      <c r="C659" t="s">
        <v>3041</v>
      </c>
      <c r="D659" t="s">
        <v>2022</v>
      </c>
      <c r="E659">
        <v>2</v>
      </c>
      <c r="G659">
        <v>201403</v>
      </c>
      <c r="H659" t="s">
        <v>3042</v>
      </c>
      <c r="I659" t="s">
        <v>2059</v>
      </c>
      <c r="J659" s="52">
        <v>27718</v>
      </c>
      <c r="K659" s="52">
        <v>13106</v>
      </c>
      <c r="L659" s="52">
        <v>14612</v>
      </c>
      <c r="M659">
        <v>454</v>
      </c>
      <c r="N659">
        <v>0</v>
      </c>
      <c r="O659">
        <v>0</v>
      </c>
      <c r="P659">
        <v>79</v>
      </c>
    </row>
    <row r="660" spans="1:16">
      <c r="A660">
        <v>17617302</v>
      </c>
      <c r="B660" t="s">
        <v>2183</v>
      </c>
      <c r="C660" t="s">
        <v>3043</v>
      </c>
      <c r="D660" t="s">
        <v>2022</v>
      </c>
      <c r="E660">
        <v>2</v>
      </c>
      <c r="G660">
        <v>201403</v>
      </c>
      <c r="H660" t="s">
        <v>3044</v>
      </c>
      <c r="I660" t="s">
        <v>2228</v>
      </c>
      <c r="J660" s="52">
        <v>27679</v>
      </c>
      <c r="K660" s="52">
        <v>25067</v>
      </c>
      <c r="L660" s="52">
        <v>2611</v>
      </c>
      <c r="M660">
        <v>-83</v>
      </c>
      <c r="N660">
        <v>0</v>
      </c>
      <c r="O660">
        <v>0</v>
      </c>
      <c r="P660">
        <v>20.100000000000001</v>
      </c>
    </row>
    <row r="661" spans="1:16">
      <c r="A661">
        <v>2931668</v>
      </c>
      <c r="B661" t="s">
        <v>2183</v>
      </c>
      <c r="C661" t="s">
        <v>3045</v>
      </c>
      <c r="D661" t="s">
        <v>2022</v>
      </c>
      <c r="E661">
        <v>2</v>
      </c>
      <c r="G661">
        <v>201403</v>
      </c>
      <c r="H661" t="s">
        <v>2965</v>
      </c>
      <c r="I661" t="s">
        <v>2032</v>
      </c>
      <c r="J661" s="52">
        <v>27500</v>
      </c>
      <c r="K661" s="52">
        <v>14054</v>
      </c>
      <c r="L661" s="52">
        <v>13446</v>
      </c>
      <c r="M661">
        <v>252</v>
      </c>
      <c r="N661">
        <v>0</v>
      </c>
      <c r="O661">
        <v>0</v>
      </c>
      <c r="P661">
        <v>70.400000000000006</v>
      </c>
    </row>
    <row r="662" spans="1:16">
      <c r="A662">
        <v>3190530</v>
      </c>
      <c r="B662" t="s">
        <v>2183</v>
      </c>
      <c r="C662" t="s">
        <v>3046</v>
      </c>
      <c r="D662" t="s">
        <v>2022</v>
      </c>
      <c r="E662">
        <v>2</v>
      </c>
      <c r="G662">
        <v>201403</v>
      </c>
      <c r="H662" t="s">
        <v>3047</v>
      </c>
      <c r="I662" t="s">
        <v>2028</v>
      </c>
      <c r="J662" s="52">
        <v>27457</v>
      </c>
      <c r="K662" s="52">
        <v>23769</v>
      </c>
      <c r="L662" s="52">
        <v>3688</v>
      </c>
      <c r="M662">
        <v>-481</v>
      </c>
      <c r="N662">
        <v>0</v>
      </c>
      <c r="O662">
        <v>0</v>
      </c>
      <c r="P662">
        <v>17.2</v>
      </c>
    </row>
    <row r="663" spans="1:16">
      <c r="A663">
        <v>4751713</v>
      </c>
      <c r="B663" t="s">
        <v>2183</v>
      </c>
      <c r="C663" t="s">
        <v>3048</v>
      </c>
      <c r="D663" t="s">
        <v>2022</v>
      </c>
      <c r="E663">
        <v>2</v>
      </c>
      <c r="G663">
        <v>201403</v>
      </c>
      <c r="H663" t="s">
        <v>2374</v>
      </c>
      <c r="I663" t="s">
        <v>2341</v>
      </c>
      <c r="J663" s="52">
        <v>27377</v>
      </c>
      <c r="K663" s="52">
        <v>19811</v>
      </c>
      <c r="L663" s="52">
        <v>7566</v>
      </c>
      <c r="M663">
        <v>785</v>
      </c>
      <c r="N663">
        <v>0</v>
      </c>
      <c r="O663">
        <v>0</v>
      </c>
      <c r="P663">
        <v>44.5</v>
      </c>
    </row>
    <row r="664" spans="1:16">
      <c r="A664">
        <v>9424988</v>
      </c>
      <c r="B664" t="s">
        <v>2183</v>
      </c>
      <c r="C664" t="s">
        <v>3049</v>
      </c>
      <c r="D664" t="s">
        <v>2022</v>
      </c>
      <c r="E664">
        <v>2</v>
      </c>
      <c r="G664">
        <v>201403</v>
      </c>
      <c r="H664" t="s">
        <v>3050</v>
      </c>
      <c r="I664" t="s">
        <v>3051</v>
      </c>
      <c r="J664" s="52">
        <v>27376</v>
      </c>
      <c r="K664" s="52">
        <v>18074</v>
      </c>
      <c r="L664" s="52">
        <v>9303</v>
      </c>
      <c r="M664">
        <v>504</v>
      </c>
      <c r="N664">
        <v>0</v>
      </c>
      <c r="O664">
        <v>0</v>
      </c>
      <c r="P664">
        <v>41.3</v>
      </c>
    </row>
    <row r="665" spans="1:16">
      <c r="A665">
        <v>2924977</v>
      </c>
      <c r="B665" t="s">
        <v>2183</v>
      </c>
      <c r="C665" t="s">
        <v>3052</v>
      </c>
      <c r="D665" t="s">
        <v>2022</v>
      </c>
      <c r="E665">
        <v>2</v>
      </c>
      <c r="G665">
        <v>201403</v>
      </c>
      <c r="H665" t="s">
        <v>2027</v>
      </c>
      <c r="I665" t="s">
        <v>2028</v>
      </c>
      <c r="J665" s="52">
        <v>27315</v>
      </c>
      <c r="K665" s="52">
        <v>24300</v>
      </c>
      <c r="L665" s="52">
        <v>3015</v>
      </c>
      <c r="M665">
        <v>-70</v>
      </c>
      <c r="N665">
        <v>0</v>
      </c>
      <c r="O665">
        <v>0</v>
      </c>
      <c r="P665">
        <v>18.2</v>
      </c>
    </row>
    <row r="666" spans="1:16">
      <c r="A666">
        <v>1657678</v>
      </c>
      <c r="B666" t="s">
        <v>2183</v>
      </c>
      <c r="C666" t="s">
        <v>3053</v>
      </c>
      <c r="D666" t="s">
        <v>2022</v>
      </c>
      <c r="E666">
        <v>2</v>
      </c>
      <c r="G666">
        <v>201403</v>
      </c>
      <c r="H666" t="s">
        <v>2488</v>
      </c>
      <c r="I666" t="s">
        <v>2059</v>
      </c>
      <c r="J666" s="52">
        <v>27222</v>
      </c>
      <c r="K666" s="52">
        <v>22325</v>
      </c>
      <c r="L666" s="52">
        <v>4897</v>
      </c>
      <c r="M666">
        <v>261</v>
      </c>
      <c r="N666">
        <v>0</v>
      </c>
      <c r="O666">
        <v>0</v>
      </c>
      <c r="P666">
        <v>29.4</v>
      </c>
    </row>
    <row r="667" spans="1:16">
      <c r="A667">
        <v>7925729</v>
      </c>
      <c r="B667" t="s">
        <v>2183</v>
      </c>
      <c r="C667" t="s">
        <v>3054</v>
      </c>
      <c r="D667" t="s">
        <v>2022</v>
      </c>
      <c r="E667">
        <v>2</v>
      </c>
      <c r="G667">
        <v>201403</v>
      </c>
      <c r="H667" t="s">
        <v>3055</v>
      </c>
      <c r="I667" t="s">
        <v>2028</v>
      </c>
      <c r="J667" s="52">
        <v>27124</v>
      </c>
      <c r="K667" s="52">
        <v>22474</v>
      </c>
      <c r="L667" s="52">
        <v>4651</v>
      </c>
      <c r="M667">
        <v>62</v>
      </c>
      <c r="N667">
        <v>0</v>
      </c>
      <c r="O667">
        <v>0</v>
      </c>
      <c r="P667">
        <v>25</v>
      </c>
    </row>
    <row r="668" spans="1:16">
      <c r="A668">
        <v>68512748</v>
      </c>
      <c r="B668" t="s">
        <v>2183</v>
      </c>
      <c r="C668" t="s">
        <v>3056</v>
      </c>
      <c r="D668" t="s">
        <v>2022</v>
      </c>
      <c r="E668">
        <v>2</v>
      </c>
      <c r="G668">
        <v>201403</v>
      </c>
      <c r="H668" t="s">
        <v>3057</v>
      </c>
      <c r="I668" t="s">
        <v>2059</v>
      </c>
      <c r="J668" s="52">
        <v>27084</v>
      </c>
      <c r="K668" s="52">
        <v>20434</v>
      </c>
      <c r="L668" s="52">
        <v>6650</v>
      </c>
      <c r="M668">
        <v>77</v>
      </c>
      <c r="N668">
        <v>0</v>
      </c>
      <c r="O668">
        <v>0</v>
      </c>
      <c r="P668">
        <v>35.6</v>
      </c>
    </row>
    <row r="669" spans="1:16">
      <c r="A669">
        <v>2493000</v>
      </c>
      <c r="B669" t="s">
        <v>2183</v>
      </c>
      <c r="C669" t="s">
        <v>3058</v>
      </c>
      <c r="D669" t="s">
        <v>2022</v>
      </c>
      <c r="E669">
        <v>2</v>
      </c>
      <c r="G669">
        <v>201403</v>
      </c>
      <c r="H669" t="s">
        <v>2381</v>
      </c>
      <c r="I669" t="s">
        <v>2382</v>
      </c>
      <c r="J669" s="52">
        <v>26984</v>
      </c>
      <c r="K669" s="52">
        <v>13573</v>
      </c>
      <c r="L669" s="52">
        <v>13412</v>
      </c>
      <c r="M669">
        <v>473</v>
      </c>
      <c r="N669">
        <v>0</v>
      </c>
      <c r="O669">
        <v>0</v>
      </c>
      <c r="P669">
        <v>58.6</v>
      </c>
    </row>
    <row r="670" spans="1:16">
      <c r="A670">
        <v>2853045</v>
      </c>
      <c r="B670" t="s">
        <v>2183</v>
      </c>
      <c r="C670" t="s">
        <v>3059</v>
      </c>
      <c r="D670" t="s">
        <v>2022</v>
      </c>
      <c r="E670">
        <v>2</v>
      </c>
      <c r="G670">
        <v>201403</v>
      </c>
      <c r="H670" t="s">
        <v>2544</v>
      </c>
      <c r="I670" t="s">
        <v>2192</v>
      </c>
      <c r="J670" s="52">
        <v>26920</v>
      </c>
      <c r="K670" s="52">
        <v>16802</v>
      </c>
      <c r="L670" s="52">
        <v>10118</v>
      </c>
      <c r="M670">
        <v>393</v>
      </c>
      <c r="N670">
        <v>0</v>
      </c>
      <c r="O670">
        <v>0</v>
      </c>
      <c r="P670">
        <v>39.700000000000003</v>
      </c>
    </row>
    <row r="671" spans="1:16">
      <c r="A671">
        <v>3212823</v>
      </c>
      <c r="B671" t="s">
        <v>2183</v>
      </c>
      <c r="C671" t="s">
        <v>3060</v>
      </c>
      <c r="D671" t="s">
        <v>2022</v>
      </c>
      <c r="E671">
        <v>2</v>
      </c>
      <c r="G671">
        <v>201403</v>
      </c>
      <c r="H671" t="s">
        <v>2036</v>
      </c>
      <c r="I671" t="s">
        <v>2037</v>
      </c>
      <c r="J671" s="52">
        <v>26660</v>
      </c>
      <c r="K671" s="52">
        <v>20486</v>
      </c>
      <c r="L671" s="52">
        <v>6173</v>
      </c>
      <c r="M671">
        <v>152</v>
      </c>
      <c r="N671">
        <v>0</v>
      </c>
      <c r="O671">
        <v>0</v>
      </c>
      <c r="P671">
        <v>28.4</v>
      </c>
    </row>
    <row r="672" spans="1:16">
      <c r="A672">
        <v>39808449</v>
      </c>
      <c r="B672" t="s">
        <v>2183</v>
      </c>
      <c r="C672" t="s">
        <v>3061</v>
      </c>
      <c r="D672" t="s">
        <v>2022</v>
      </c>
      <c r="E672">
        <v>2</v>
      </c>
      <c r="G672">
        <v>201403</v>
      </c>
      <c r="H672" t="s">
        <v>2054</v>
      </c>
      <c r="I672" t="s">
        <v>2055</v>
      </c>
      <c r="J672" s="52">
        <v>26572</v>
      </c>
      <c r="K672" s="52">
        <v>20877</v>
      </c>
      <c r="L672" s="52">
        <v>5695</v>
      </c>
      <c r="M672">
        <v>254</v>
      </c>
      <c r="N672">
        <v>0</v>
      </c>
      <c r="O672">
        <v>0</v>
      </c>
      <c r="P672">
        <v>34.9</v>
      </c>
    </row>
    <row r="673" spans="1:16">
      <c r="A673">
        <v>71069587</v>
      </c>
      <c r="B673" t="s">
        <v>2183</v>
      </c>
      <c r="C673" t="s">
        <v>3062</v>
      </c>
      <c r="D673" t="s">
        <v>2022</v>
      </c>
      <c r="E673">
        <v>2</v>
      </c>
      <c r="G673">
        <v>201403</v>
      </c>
      <c r="H673" t="s">
        <v>3063</v>
      </c>
      <c r="I673" t="s">
        <v>2059</v>
      </c>
      <c r="J673" s="52">
        <v>26545</v>
      </c>
      <c r="K673" s="52">
        <v>20248</v>
      </c>
      <c r="L673" s="52">
        <v>6297</v>
      </c>
      <c r="M673">
        <v>118</v>
      </c>
      <c r="N673">
        <v>0</v>
      </c>
      <c r="O673">
        <v>0</v>
      </c>
      <c r="P673">
        <v>41.4</v>
      </c>
    </row>
    <row r="674" spans="1:16">
      <c r="A674">
        <v>1720488</v>
      </c>
      <c r="B674" t="s">
        <v>2183</v>
      </c>
      <c r="C674" t="s">
        <v>3064</v>
      </c>
      <c r="D674" t="s">
        <v>2022</v>
      </c>
      <c r="E674">
        <v>2</v>
      </c>
      <c r="G674">
        <v>201403</v>
      </c>
      <c r="H674" t="s">
        <v>2227</v>
      </c>
      <c r="I674" t="s">
        <v>2228</v>
      </c>
      <c r="J674" s="52">
        <v>26525</v>
      </c>
      <c r="K674" s="52">
        <v>19661</v>
      </c>
      <c r="L674" s="52">
        <v>6864</v>
      </c>
      <c r="M674">
        <v>332</v>
      </c>
      <c r="N674">
        <v>0</v>
      </c>
      <c r="O674">
        <v>0</v>
      </c>
      <c r="P674">
        <v>53.9</v>
      </c>
    </row>
    <row r="675" spans="1:16">
      <c r="A675">
        <v>19875244</v>
      </c>
      <c r="B675" t="s">
        <v>2183</v>
      </c>
      <c r="C675" t="s">
        <v>3065</v>
      </c>
      <c r="D675" t="s">
        <v>2022</v>
      </c>
      <c r="E675">
        <v>2</v>
      </c>
      <c r="G675">
        <v>201403</v>
      </c>
      <c r="H675" t="s">
        <v>3066</v>
      </c>
      <c r="I675" t="s">
        <v>2059</v>
      </c>
      <c r="J675" s="52">
        <v>26475</v>
      </c>
      <c r="K675" s="52">
        <v>14780</v>
      </c>
      <c r="L675" s="52">
        <v>11695</v>
      </c>
      <c r="M675">
        <v>406</v>
      </c>
      <c r="N675">
        <v>0</v>
      </c>
      <c r="O675">
        <v>0</v>
      </c>
      <c r="P675">
        <v>60.4</v>
      </c>
    </row>
    <row r="676" spans="1:16">
      <c r="A676">
        <v>52046299</v>
      </c>
      <c r="B676" t="s">
        <v>2183</v>
      </c>
      <c r="C676" t="s">
        <v>3067</v>
      </c>
      <c r="D676" t="s">
        <v>2022</v>
      </c>
      <c r="E676">
        <v>2</v>
      </c>
      <c r="G676">
        <v>201403</v>
      </c>
      <c r="H676" t="s">
        <v>2019</v>
      </c>
      <c r="I676" t="s">
        <v>2020</v>
      </c>
      <c r="J676" s="52">
        <v>26404</v>
      </c>
      <c r="K676" s="52">
        <v>4141</v>
      </c>
      <c r="L676" s="52">
        <v>22263</v>
      </c>
      <c r="M676">
        <v>781</v>
      </c>
      <c r="N676">
        <v>0</v>
      </c>
      <c r="O676">
        <v>0</v>
      </c>
      <c r="P676">
        <v>118.8</v>
      </c>
    </row>
    <row r="677" spans="1:16">
      <c r="A677">
        <v>3014407</v>
      </c>
      <c r="B677" t="s">
        <v>2183</v>
      </c>
      <c r="C677" t="s">
        <v>3068</v>
      </c>
      <c r="D677" t="s">
        <v>2022</v>
      </c>
      <c r="E677">
        <v>2</v>
      </c>
      <c r="G677">
        <v>201403</v>
      </c>
      <c r="H677" t="s">
        <v>3069</v>
      </c>
      <c r="I677" t="s">
        <v>2028</v>
      </c>
      <c r="J677" s="52">
        <v>26257</v>
      </c>
      <c r="K677" s="52">
        <v>21881</v>
      </c>
      <c r="L677" s="52">
        <v>4376</v>
      </c>
      <c r="M677">
        <v>195</v>
      </c>
      <c r="N677">
        <v>0</v>
      </c>
      <c r="O677">
        <v>0</v>
      </c>
      <c r="P677">
        <v>22.2</v>
      </c>
    </row>
    <row r="678" spans="1:16">
      <c r="A678">
        <v>5425526</v>
      </c>
      <c r="B678" t="s">
        <v>2183</v>
      </c>
      <c r="C678" t="s">
        <v>3070</v>
      </c>
      <c r="D678" t="s">
        <v>2022</v>
      </c>
      <c r="E678">
        <v>2</v>
      </c>
      <c r="G678">
        <v>201403</v>
      </c>
      <c r="H678" t="s">
        <v>2324</v>
      </c>
      <c r="I678" t="s">
        <v>2192</v>
      </c>
      <c r="J678" s="52">
        <v>26199</v>
      </c>
      <c r="K678" s="52">
        <v>23017</v>
      </c>
      <c r="L678" s="52">
        <v>3182</v>
      </c>
      <c r="M678">
        <v>-102</v>
      </c>
      <c r="N678">
        <v>0</v>
      </c>
      <c r="O678">
        <v>0</v>
      </c>
      <c r="P678">
        <v>17</v>
      </c>
    </row>
    <row r="679" spans="1:16">
      <c r="A679">
        <v>4406371</v>
      </c>
      <c r="B679" t="s">
        <v>2183</v>
      </c>
      <c r="C679" t="s">
        <v>3071</v>
      </c>
      <c r="D679" t="s">
        <v>2022</v>
      </c>
      <c r="E679">
        <v>2</v>
      </c>
      <c r="G679">
        <v>201403</v>
      </c>
      <c r="H679" t="s">
        <v>2227</v>
      </c>
      <c r="I679" t="s">
        <v>2228</v>
      </c>
      <c r="J679" s="52">
        <v>25540</v>
      </c>
      <c r="K679" s="52">
        <v>15180</v>
      </c>
      <c r="L679" s="52">
        <v>10359</v>
      </c>
      <c r="M679">
        <v>367</v>
      </c>
      <c r="N679">
        <v>0</v>
      </c>
      <c r="O679">
        <v>0</v>
      </c>
      <c r="P679">
        <v>54.2</v>
      </c>
    </row>
    <row r="680" spans="1:16">
      <c r="A680">
        <v>2179673</v>
      </c>
      <c r="B680" t="s">
        <v>2183</v>
      </c>
      <c r="C680" t="s">
        <v>3072</v>
      </c>
      <c r="D680" t="s">
        <v>2022</v>
      </c>
      <c r="E680">
        <v>2</v>
      </c>
      <c r="G680">
        <v>201403</v>
      </c>
      <c r="H680" t="s">
        <v>3073</v>
      </c>
      <c r="I680" t="s">
        <v>2020</v>
      </c>
      <c r="J680" s="52">
        <v>25533</v>
      </c>
      <c r="K680" s="52">
        <v>22832</v>
      </c>
      <c r="L680" s="52">
        <v>2701</v>
      </c>
      <c r="M680">
        <v>226</v>
      </c>
      <c r="N680">
        <v>0</v>
      </c>
      <c r="O680">
        <v>0</v>
      </c>
      <c r="P680">
        <v>13.9</v>
      </c>
    </row>
    <row r="681" spans="1:16">
      <c r="A681">
        <v>3862898</v>
      </c>
      <c r="B681" t="s">
        <v>2183</v>
      </c>
      <c r="C681" t="s">
        <v>3074</v>
      </c>
      <c r="D681" t="s">
        <v>2022</v>
      </c>
      <c r="E681">
        <v>2</v>
      </c>
      <c r="G681">
        <v>201403</v>
      </c>
      <c r="H681" t="s">
        <v>2058</v>
      </c>
      <c r="I681" t="s">
        <v>2059</v>
      </c>
      <c r="J681" s="52">
        <v>25528</v>
      </c>
      <c r="K681" s="52">
        <v>12493</v>
      </c>
      <c r="L681" s="52">
        <v>13035</v>
      </c>
      <c r="M681">
        <v>417</v>
      </c>
      <c r="N681">
        <v>0</v>
      </c>
      <c r="O681">
        <v>0</v>
      </c>
      <c r="P681">
        <v>70.3</v>
      </c>
    </row>
    <row r="682" spans="1:16">
      <c r="A682">
        <v>2463485</v>
      </c>
      <c r="B682" t="s">
        <v>2183</v>
      </c>
      <c r="C682" t="s">
        <v>3075</v>
      </c>
      <c r="D682" t="s">
        <v>2022</v>
      </c>
      <c r="E682">
        <v>2</v>
      </c>
      <c r="G682">
        <v>201403</v>
      </c>
      <c r="H682" t="s">
        <v>2411</v>
      </c>
      <c r="I682" t="s">
        <v>2037</v>
      </c>
      <c r="J682" s="52">
        <v>25271</v>
      </c>
      <c r="K682" s="52">
        <v>20148</v>
      </c>
      <c r="L682" s="52">
        <v>5123</v>
      </c>
      <c r="M682">
        <v>259</v>
      </c>
      <c r="N682">
        <v>0</v>
      </c>
      <c r="O682">
        <v>0</v>
      </c>
      <c r="P682">
        <v>31.5</v>
      </c>
    </row>
    <row r="683" spans="1:16">
      <c r="A683">
        <v>2414044</v>
      </c>
      <c r="B683" t="s">
        <v>2183</v>
      </c>
      <c r="C683" t="s">
        <v>3076</v>
      </c>
      <c r="D683" t="s">
        <v>2022</v>
      </c>
      <c r="E683">
        <v>2</v>
      </c>
      <c r="G683">
        <v>201403</v>
      </c>
      <c r="H683" t="s">
        <v>3077</v>
      </c>
      <c r="I683" t="s">
        <v>2059</v>
      </c>
      <c r="J683" s="52">
        <v>25151</v>
      </c>
      <c r="K683" s="52">
        <v>23544</v>
      </c>
      <c r="L683" s="52">
        <v>1606</v>
      </c>
      <c r="M683">
        <v>31</v>
      </c>
      <c r="N683">
        <v>0</v>
      </c>
      <c r="O683">
        <v>0</v>
      </c>
      <c r="P683">
        <v>20.7</v>
      </c>
    </row>
    <row r="684" spans="1:16">
      <c r="A684">
        <v>86585049</v>
      </c>
      <c r="B684" t="s">
        <v>2183</v>
      </c>
      <c r="C684" t="s">
        <v>3078</v>
      </c>
      <c r="D684" t="s">
        <v>2022</v>
      </c>
      <c r="E684">
        <v>2</v>
      </c>
      <c r="G684">
        <v>201403</v>
      </c>
      <c r="H684" t="s">
        <v>2778</v>
      </c>
      <c r="I684" t="s">
        <v>2059</v>
      </c>
      <c r="J684" s="52">
        <v>24964</v>
      </c>
      <c r="K684" s="52">
        <v>20961</v>
      </c>
      <c r="L684" s="52">
        <v>4002</v>
      </c>
      <c r="M684">
        <v>14</v>
      </c>
      <c r="N684">
        <v>0</v>
      </c>
      <c r="O684">
        <v>0</v>
      </c>
      <c r="P684">
        <v>27.5</v>
      </c>
    </row>
    <row r="685" spans="1:16">
      <c r="A685">
        <v>1705236</v>
      </c>
      <c r="B685" t="s">
        <v>2183</v>
      </c>
      <c r="C685" t="s">
        <v>3079</v>
      </c>
      <c r="D685" t="s">
        <v>2022</v>
      </c>
      <c r="E685">
        <v>2</v>
      </c>
      <c r="G685">
        <v>201403</v>
      </c>
      <c r="H685" t="s">
        <v>3080</v>
      </c>
      <c r="I685" t="s">
        <v>2037</v>
      </c>
      <c r="J685" s="52">
        <v>24710</v>
      </c>
      <c r="K685" s="52">
        <v>20836</v>
      </c>
      <c r="L685" s="52">
        <v>3874</v>
      </c>
      <c r="M685">
        <v>189</v>
      </c>
      <c r="N685">
        <v>0</v>
      </c>
      <c r="O685">
        <v>0</v>
      </c>
      <c r="P685">
        <v>24.1</v>
      </c>
    </row>
    <row r="686" spans="1:16">
      <c r="A686">
        <v>74248949</v>
      </c>
      <c r="B686" t="s">
        <v>2183</v>
      </c>
      <c r="C686" t="s">
        <v>3081</v>
      </c>
      <c r="D686" t="s">
        <v>2022</v>
      </c>
      <c r="E686">
        <v>2</v>
      </c>
      <c r="G686">
        <v>201403</v>
      </c>
      <c r="H686" t="s">
        <v>2755</v>
      </c>
      <c r="I686" t="s">
        <v>2020</v>
      </c>
      <c r="J686" s="52">
        <v>24705</v>
      </c>
      <c r="K686" s="52">
        <v>16169</v>
      </c>
      <c r="L686" s="52">
        <v>8536</v>
      </c>
      <c r="M686">
        <v>336</v>
      </c>
      <c r="N686">
        <v>0</v>
      </c>
      <c r="O686">
        <v>0</v>
      </c>
      <c r="P686">
        <v>37.1</v>
      </c>
    </row>
    <row r="687" spans="1:16">
      <c r="A687">
        <v>4281182</v>
      </c>
      <c r="B687" t="s">
        <v>2183</v>
      </c>
      <c r="C687" t="s">
        <v>3082</v>
      </c>
      <c r="D687" t="s">
        <v>2022</v>
      </c>
      <c r="E687">
        <v>2</v>
      </c>
      <c r="G687">
        <v>201403</v>
      </c>
      <c r="H687" t="s">
        <v>2217</v>
      </c>
      <c r="I687" t="s">
        <v>2192</v>
      </c>
      <c r="J687" s="52">
        <v>24370</v>
      </c>
      <c r="K687" s="52">
        <v>21106</v>
      </c>
      <c r="L687" s="52">
        <v>3264</v>
      </c>
      <c r="M687">
        <v>86</v>
      </c>
      <c r="N687">
        <v>0</v>
      </c>
      <c r="O687">
        <v>0</v>
      </c>
      <c r="P687">
        <v>16.100000000000001</v>
      </c>
    </row>
    <row r="688" spans="1:16">
      <c r="A688">
        <v>7465539</v>
      </c>
      <c r="B688" t="s">
        <v>2183</v>
      </c>
      <c r="C688" t="s">
        <v>3083</v>
      </c>
      <c r="D688" t="s">
        <v>2022</v>
      </c>
      <c r="E688">
        <v>2</v>
      </c>
      <c r="G688">
        <v>201403</v>
      </c>
      <c r="H688" t="s">
        <v>3084</v>
      </c>
      <c r="I688" t="s">
        <v>2192</v>
      </c>
      <c r="J688" s="52">
        <v>24261</v>
      </c>
      <c r="K688" s="52">
        <v>20791</v>
      </c>
      <c r="L688" s="52">
        <v>3470</v>
      </c>
      <c r="M688">
        <v>-39</v>
      </c>
      <c r="N688">
        <v>0</v>
      </c>
      <c r="O688">
        <v>0</v>
      </c>
      <c r="P688">
        <v>18.899999999999999</v>
      </c>
    </row>
    <row r="689" spans="1:16">
      <c r="A689">
        <v>2031139</v>
      </c>
      <c r="B689" t="s">
        <v>2183</v>
      </c>
      <c r="C689" t="s">
        <v>3085</v>
      </c>
      <c r="D689" t="s">
        <v>2022</v>
      </c>
      <c r="E689">
        <v>2</v>
      </c>
      <c r="G689">
        <v>201403</v>
      </c>
      <c r="H689" t="s">
        <v>2456</v>
      </c>
      <c r="I689" t="s">
        <v>2059</v>
      </c>
      <c r="J689" s="52">
        <v>23996</v>
      </c>
      <c r="K689" s="52">
        <v>18502</v>
      </c>
      <c r="L689" s="52">
        <v>5494</v>
      </c>
      <c r="M689">
        <v>174</v>
      </c>
      <c r="N689">
        <v>0</v>
      </c>
      <c r="O689">
        <v>0</v>
      </c>
      <c r="P689">
        <v>32.9</v>
      </c>
    </row>
    <row r="690" spans="1:16">
      <c r="A690">
        <v>4572960</v>
      </c>
      <c r="B690" t="s">
        <v>2183</v>
      </c>
      <c r="C690" t="s">
        <v>3086</v>
      </c>
      <c r="D690" t="s">
        <v>2022</v>
      </c>
      <c r="E690">
        <v>2</v>
      </c>
      <c r="G690">
        <v>201403</v>
      </c>
      <c r="H690" t="s">
        <v>2191</v>
      </c>
      <c r="I690" t="s">
        <v>2192</v>
      </c>
      <c r="J690" s="52">
        <v>23890</v>
      </c>
      <c r="K690" s="52">
        <v>18173</v>
      </c>
      <c r="L690" s="52">
        <v>5717</v>
      </c>
      <c r="M690">
        <v>-5</v>
      </c>
      <c r="N690">
        <v>0</v>
      </c>
      <c r="O690">
        <v>0</v>
      </c>
      <c r="P690">
        <v>32.6</v>
      </c>
    </row>
    <row r="691" spans="1:16">
      <c r="A691">
        <v>8387258</v>
      </c>
      <c r="B691" t="s">
        <v>2183</v>
      </c>
      <c r="C691" t="s">
        <v>3087</v>
      </c>
      <c r="D691" t="s">
        <v>2022</v>
      </c>
      <c r="E691">
        <v>2</v>
      </c>
      <c r="G691">
        <v>201403</v>
      </c>
      <c r="H691" t="s">
        <v>3088</v>
      </c>
      <c r="I691" t="s">
        <v>2192</v>
      </c>
      <c r="J691" s="52">
        <v>23819</v>
      </c>
      <c r="K691" s="52">
        <v>20037</v>
      </c>
      <c r="L691" s="52">
        <v>3782</v>
      </c>
      <c r="M691">
        <v>102</v>
      </c>
      <c r="N691">
        <v>0</v>
      </c>
      <c r="O691">
        <v>0</v>
      </c>
      <c r="P691">
        <v>27.8</v>
      </c>
    </row>
    <row r="692" spans="1:16">
      <c r="A692">
        <v>7318874</v>
      </c>
      <c r="B692" t="s">
        <v>2183</v>
      </c>
      <c r="C692" t="s">
        <v>3089</v>
      </c>
      <c r="D692" t="s">
        <v>2022</v>
      </c>
      <c r="E692">
        <v>2</v>
      </c>
      <c r="G692">
        <v>201403</v>
      </c>
      <c r="H692" t="s">
        <v>3090</v>
      </c>
      <c r="I692" t="s">
        <v>2028</v>
      </c>
      <c r="J692" s="52">
        <v>23751</v>
      </c>
      <c r="K692" s="52">
        <v>19798</v>
      </c>
      <c r="L692" s="52">
        <v>3953</v>
      </c>
      <c r="M692">
        <v>216</v>
      </c>
      <c r="N692">
        <v>0</v>
      </c>
      <c r="O692">
        <v>0</v>
      </c>
      <c r="P692">
        <v>21.1</v>
      </c>
    </row>
    <row r="693" spans="1:16">
      <c r="A693">
        <v>4894460</v>
      </c>
      <c r="B693" t="s">
        <v>2183</v>
      </c>
      <c r="C693" t="s">
        <v>3091</v>
      </c>
      <c r="D693" t="s">
        <v>2022</v>
      </c>
      <c r="E693">
        <v>2</v>
      </c>
      <c r="G693">
        <v>201403</v>
      </c>
      <c r="H693" t="s">
        <v>2058</v>
      </c>
      <c r="I693" t="s">
        <v>2059</v>
      </c>
      <c r="J693" s="52">
        <v>23507</v>
      </c>
      <c r="K693" s="52">
        <v>11952</v>
      </c>
      <c r="L693" s="52">
        <v>11554</v>
      </c>
      <c r="M693">
        <v>327</v>
      </c>
      <c r="N693">
        <v>0</v>
      </c>
      <c r="O693">
        <v>0</v>
      </c>
      <c r="P693">
        <v>62.3</v>
      </c>
    </row>
    <row r="694" spans="1:16">
      <c r="A694">
        <v>6126780</v>
      </c>
      <c r="B694" t="s">
        <v>2183</v>
      </c>
      <c r="C694" t="s">
        <v>3092</v>
      </c>
      <c r="D694" t="s">
        <v>2022</v>
      </c>
      <c r="E694">
        <v>2</v>
      </c>
      <c r="G694">
        <v>201403</v>
      </c>
      <c r="H694" t="s">
        <v>2426</v>
      </c>
      <c r="I694" t="s">
        <v>2028</v>
      </c>
      <c r="J694" s="52">
        <v>23486</v>
      </c>
      <c r="K694" s="52">
        <v>20293</v>
      </c>
      <c r="L694" s="52">
        <v>3193</v>
      </c>
      <c r="M694">
        <v>-257</v>
      </c>
      <c r="N694">
        <v>0</v>
      </c>
      <c r="O694">
        <v>0</v>
      </c>
      <c r="P694">
        <v>18.7</v>
      </c>
    </row>
    <row r="695" spans="1:16">
      <c r="A695">
        <v>10143743</v>
      </c>
      <c r="B695" t="s">
        <v>2183</v>
      </c>
      <c r="C695" t="s">
        <v>3093</v>
      </c>
      <c r="D695" t="s">
        <v>2022</v>
      </c>
      <c r="E695">
        <v>2</v>
      </c>
      <c r="G695">
        <v>201403</v>
      </c>
      <c r="H695" t="s">
        <v>3094</v>
      </c>
      <c r="I695" t="s">
        <v>2192</v>
      </c>
      <c r="J695" s="52">
        <v>23421</v>
      </c>
      <c r="K695" s="52">
        <v>18936</v>
      </c>
      <c r="L695" s="52">
        <v>4485</v>
      </c>
      <c r="M695">
        <v>319</v>
      </c>
      <c r="N695">
        <v>0</v>
      </c>
      <c r="O695">
        <v>0</v>
      </c>
      <c r="P695">
        <v>23.1</v>
      </c>
    </row>
    <row r="696" spans="1:16">
      <c r="A696">
        <v>48718183</v>
      </c>
      <c r="B696" t="s">
        <v>2183</v>
      </c>
      <c r="C696" t="s">
        <v>3095</v>
      </c>
      <c r="D696" t="s">
        <v>2022</v>
      </c>
      <c r="E696">
        <v>2</v>
      </c>
      <c r="G696">
        <v>201403</v>
      </c>
      <c r="H696" t="s">
        <v>2019</v>
      </c>
      <c r="I696" t="s">
        <v>2020</v>
      </c>
      <c r="J696" s="52">
        <v>23339</v>
      </c>
      <c r="K696">
        <v>849</v>
      </c>
      <c r="L696" s="52">
        <v>22490</v>
      </c>
      <c r="M696">
        <v>397</v>
      </c>
      <c r="N696">
        <v>0</v>
      </c>
      <c r="O696">
        <v>0</v>
      </c>
      <c r="P696">
        <v>108.6</v>
      </c>
    </row>
    <row r="697" spans="1:16">
      <c r="A697">
        <v>17343510</v>
      </c>
      <c r="B697" t="s">
        <v>2183</v>
      </c>
      <c r="C697" t="s">
        <v>3096</v>
      </c>
      <c r="D697" t="s">
        <v>2022</v>
      </c>
      <c r="E697">
        <v>2</v>
      </c>
      <c r="G697">
        <v>201403</v>
      </c>
      <c r="H697" t="s">
        <v>3097</v>
      </c>
      <c r="I697" t="s">
        <v>2037</v>
      </c>
      <c r="J697" s="52">
        <v>23226</v>
      </c>
      <c r="K697" s="52">
        <v>20490</v>
      </c>
      <c r="L697" s="52">
        <v>2735</v>
      </c>
      <c r="M697">
        <v>54</v>
      </c>
      <c r="N697">
        <v>0</v>
      </c>
      <c r="O697">
        <v>0</v>
      </c>
      <c r="P697">
        <v>14.3</v>
      </c>
    </row>
    <row r="698" spans="1:16">
      <c r="A698">
        <v>86791837</v>
      </c>
      <c r="B698" t="s">
        <v>2183</v>
      </c>
      <c r="C698" t="s">
        <v>3098</v>
      </c>
      <c r="D698" t="s">
        <v>2022</v>
      </c>
      <c r="E698">
        <v>2</v>
      </c>
      <c r="G698">
        <v>201403</v>
      </c>
      <c r="H698" t="s">
        <v>3099</v>
      </c>
      <c r="I698" t="s">
        <v>2192</v>
      </c>
      <c r="J698" s="52">
        <v>23076</v>
      </c>
      <c r="K698" s="52">
        <v>19780</v>
      </c>
      <c r="L698" s="52">
        <v>3295</v>
      </c>
      <c r="M698">
        <v>51</v>
      </c>
      <c r="N698">
        <v>0</v>
      </c>
      <c r="O698">
        <v>0</v>
      </c>
      <c r="P698">
        <v>18</v>
      </c>
    </row>
    <row r="699" spans="1:16">
      <c r="A699">
        <v>9403026</v>
      </c>
      <c r="B699" t="s">
        <v>2183</v>
      </c>
      <c r="C699" t="s">
        <v>3100</v>
      </c>
      <c r="D699" t="s">
        <v>2022</v>
      </c>
      <c r="E699">
        <v>2</v>
      </c>
      <c r="G699">
        <v>201403</v>
      </c>
      <c r="H699" t="s">
        <v>3101</v>
      </c>
      <c r="I699" t="s">
        <v>3051</v>
      </c>
      <c r="J699" s="52">
        <v>22948</v>
      </c>
      <c r="K699" s="52">
        <v>11826</v>
      </c>
      <c r="L699" s="52">
        <v>11121</v>
      </c>
      <c r="M699" s="52">
        <v>1133</v>
      </c>
      <c r="N699">
        <v>0</v>
      </c>
      <c r="O699">
        <v>0</v>
      </c>
      <c r="P699">
        <v>65.599999999999994</v>
      </c>
    </row>
    <row r="700" spans="1:16">
      <c r="A700">
        <v>71378426</v>
      </c>
      <c r="B700" t="s">
        <v>2183</v>
      </c>
      <c r="C700" t="s">
        <v>3102</v>
      </c>
      <c r="D700" t="s">
        <v>2022</v>
      </c>
      <c r="E700">
        <v>2</v>
      </c>
      <c r="G700">
        <v>201403</v>
      </c>
      <c r="H700" t="s">
        <v>2576</v>
      </c>
      <c r="I700" t="s">
        <v>2059</v>
      </c>
      <c r="J700" s="52">
        <v>22893</v>
      </c>
      <c r="K700" s="52">
        <v>8766</v>
      </c>
      <c r="L700" s="52">
        <v>14127</v>
      </c>
      <c r="M700">
        <v>244</v>
      </c>
      <c r="N700">
        <v>0</v>
      </c>
      <c r="O700">
        <v>0</v>
      </c>
      <c r="P700">
        <v>93.3</v>
      </c>
    </row>
    <row r="701" spans="1:16">
      <c r="A701">
        <v>2804469</v>
      </c>
      <c r="B701" t="s">
        <v>2183</v>
      </c>
      <c r="C701" t="s">
        <v>3103</v>
      </c>
      <c r="D701" t="s">
        <v>2022</v>
      </c>
      <c r="E701">
        <v>2</v>
      </c>
      <c r="G701">
        <v>201403</v>
      </c>
      <c r="H701" t="s">
        <v>2771</v>
      </c>
      <c r="I701" t="s">
        <v>2059</v>
      </c>
      <c r="J701" s="52">
        <v>22856</v>
      </c>
      <c r="K701" s="52">
        <v>17962</v>
      </c>
      <c r="L701" s="52">
        <v>4893</v>
      </c>
      <c r="M701">
        <v>276</v>
      </c>
      <c r="N701">
        <v>0</v>
      </c>
      <c r="O701">
        <v>0</v>
      </c>
      <c r="P701">
        <v>27.7</v>
      </c>
    </row>
    <row r="702" spans="1:16">
      <c r="A702">
        <v>65560658</v>
      </c>
      <c r="B702" t="s">
        <v>2183</v>
      </c>
      <c r="C702" t="s">
        <v>3104</v>
      </c>
      <c r="D702" t="s">
        <v>2022</v>
      </c>
      <c r="E702">
        <v>2</v>
      </c>
      <c r="G702">
        <v>201403</v>
      </c>
      <c r="H702" t="s">
        <v>2019</v>
      </c>
      <c r="I702" t="s">
        <v>2020</v>
      </c>
      <c r="J702" s="52">
        <v>22573</v>
      </c>
      <c r="K702" s="52">
        <v>2658</v>
      </c>
      <c r="L702" s="52">
        <v>19916</v>
      </c>
      <c r="M702">
        <v>383</v>
      </c>
      <c r="N702">
        <v>0</v>
      </c>
      <c r="O702">
        <v>0</v>
      </c>
      <c r="P702">
        <v>87</v>
      </c>
    </row>
    <row r="703" spans="1:16">
      <c r="A703">
        <v>41683228</v>
      </c>
      <c r="B703" t="s">
        <v>2183</v>
      </c>
      <c r="C703" t="s">
        <v>3105</v>
      </c>
      <c r="D703" t="s">
        <v>2022</v>
      </c>
      <c r="E703">
        <v>2</v>
      </c>
      <c r="G703">
        <v>201403</v>
      </c>
      <c r="H703" t="s">
        <v>3106</v>
      </c>
      <c r="I703" t="s">
        <v>2059</v>
      </c>
      <c r="J703" s="52">
        <v>22446</v>
      </c>
      <c r="K703" s="52">
        <v>16952</v>
      </c>
      <c r="L703" s="52">
        <v>5493</v>
      </c>
      <c r="M703">
        <v>286</v>
      </c>
      <c r="N703">
        <v>0</v>
      </c>
      <c r="O703">
        <v>0</v>
      </c>
      <c r="P703">
        <v>44.6</v>
      </c>
    </row>
    <row r="704" spans="1:16">
      <c r="A704">
        <v>3661027</v>
      </c>
      <c r="B704" t="s">
        <v>2183</v>
      </c>
      <c r="C704" t="s">
        <v>3107</v>
      </c>
      <c r="D704" t="s">
        <v>2022</v>
      </c>
      <c r="E704">
        <v>2</v>
      </c>
      <c r="G704">
        <v>201403</v>
      </c>
      <c r="H704" t="s">
        <v>3108</v>
      </c>
      <c r="I704" t="s">
        <v>2192</v>
      </c>
      <c r="J704" s="52">
        <v>22000</v>
      </c>
      <c r="K704" s="52">
        <v>18884</v>
      </c>
      <c r="L704" s="52">
        <v>3116</v>
      </c>
      <c r="M704">
        <v>-93</v>
      </c>
      <c r="N704">
        <v>0</v>
      </c>
      <c r="O704">
        <v>0</v>
      </c>
      <c r="P704">
        <v>18.3</v>
      </c>
    </row>
    <row r="705" spans="1:16">
      <c r="A705">
        <v>7958405</v>
      </c>
      <c r="B705" t="s">
        <v>2183</v>
      </c>
      <c r="C705" t="s">
        <v>3109</v>
      </c>
      <c r="D705" t="s">
        <v>2022</v>
      </c>
      <c r="E705">
        <v>2</v>
      </c>
      <c r="G705">
        <v>201403</v>
      </c>
      <c r="H705" t="s">
        <v>3110</v>
      </c>
      <c r="I705" t="s">
        <v>2192</v>
      </c>
      <c r="J705" s="52">
        <v>21808</v>
      </c>
      <c r="K705" s="52">
        <v>19756</v>
      </c>
      <c r="L705" s="52">
        <v>2052</v>
      </c>
      <c r="M705">
        <v>35</v>
      </c>
      <c r="N705">
        <v>0</v>
      </c>
      <c r="O705">
        <v>0</v>
      </c>
      <c r="P705">
        <v>14.9</v>
      </c>
    </row>
    <row r="706" spans="1:16">
      <c r="A706">
        <v>11610996</v>
      </c>
      <c r="B706" t="s">
        <v>2183</v>
      </c>
      <c r="C706" t="s">
        <v>3111</v>
      </c>
      <c r="D706" t="s">
        <v>2022</v>
      </c>
      <c r="E706">
        <v>2</v>
      </c>
      <c r="G706">
        <v>201403</v>
      </c>
      <c r="H706" t="s">
        <v>3112</v>
      </c>
      <c r="I706" t="s">
        <v>2028</v>
      </c>
      <c r="J706" s="52">
        <v>21784</v>
      </c>
      <c r="K706" s="52">
        <v>18937</v>
      </c>
      <c r="L706" s="52">
        <v>2847</v>
      </c>
      <c r="M706">
        <v>96</v>
      </c>
      <c r="N706">
        <v>0</v>
      </c>
      <c r="O706">
        <v>0</v>
      </c>
      <c r="P706">
        <v>15.7</v>
      </c>
    </row>
    <row r="707" spans="1:16">
      <c r="A707">
        <v>7211698</v>
      </c>
      <c r="B707" t="s">
        <v>2183</v>
      </c>
      <c r="C707" t="s">
        <v>3113</v>
      </c>
      <c r="D707" t="s">
        <v>2022</v>
      </c>
      <c r="E707">
        <v>2</v>
      </c>
      <c r="G707">
        <v>201403</v>
      </c>
      <c r="H707" t="s">
        <v>2231</v>
      </c>
      <c r="I707" t="s">
        <v>2028</v>
      </c>
      <c r="J707" s="52">
        <v>21780</v>
      </c>
      <c r="K707" s="52">
        <v>17844</v>
      </c>
      <c r="L707" s="52">
        <v>3936</v>
      </c>
      <c r="M707">
        <v>-320</v>
      </c>
      <c r="N707">
        <v>0</v>
      </c>
      <c r="O707">
        <v>0</v>
      </c>
      <c r="P707">
        <v>24.4</v>
      </c>
    </row>
    <row r="708" spans="1:16">
      <c r="A708">
        <v>2282165</v>
      </c>
      <c r="B708" t="s">
        <v>2183</v>
      </c>
      <c r="C708" t="s">
        <v>3114</v>
      </c>
      <c r="D708" t="s">
        <v>2022</v>
      </c>
      <c r="E708">
        <v>2</v>
      </c>
      <c r="G708">
        <v>201403</v>
      </c>
      <c r="H708" t="s">
        <v>3115</v>
      </c>
      <c r="I708" t="s">
        <v>2086</v>
      </c>
      <c r="J708" s="52">
        <v>21776</v>
      </c>
      <c r="K708" s="52">
        <v>13517</v>
      </c>
      <c r="L708" s="52">
        <v>8259</v>
      </c>
      <c r="M708">
        <v>497</v>
      </c>
      <c r="N708">
        <v>0</v>
      </c>
      <c r="O708">
        <v>0</v>
      </c>
      <c r="P708">
        <v>52.4</v>
      </c>
    </row>
    <row r="709" spans="1:16">
      <c r="A709">
        <v>9576849</v>
      </c>
      <c r="B709" t="s">
        <v>2183</v>
      </c>
      <c r="C709" t="s">
        <v>3116</v>
      </c>
      <c r="D709" t="s">
        <v>2022</v>
      </c>
      <c r="E709">
        <v>2</v>
      </c>
      <c r="G709">
        <v>201403</v>
      </c>
      <c r="H709" t="s">
        <v>3117</v>
      </c>
      <c r="I709" t="s">
        <v>2228</v>
      </c>
      <c r="J709" s="52">
        <v>21620</v>
      </c>
      <c r="K709" s="52">
        <v>16771</v>
      </c>
      <c r="L709" s="52">
        <v>4848</v>
      </c>
      <c r="M709">
        <v>266</v>
      </c>
      <c r="N709">
        <v>0</v>
      </c>
      <c r="O709">
        <v>0</v>
      </c>
      <c r="P709">
        <v>36.1</v>
      </c>
    </row>
    <row r="710" spans="1:16">
      <c r="A710">
        <v>3356447</v>
      </c>
      <c r="B710" t="s">
        <v>2183</v>
      </c>
      <c r="C710" t="s">
        <v>3118</v>
      </c>
      <c r="D710" t="s">
        <v>2022</v>
      </c>
      <c r="E710">
        <v>2</v>
      </c>
      <c r="G710">
        <v>201403</v>
      </c>
      <c r="H710" t="s">
        <v>3119</v>
      </c>
      <c r="I710" t="s">
        <v>2028</v>
      </c>
      <c r="J710" s="52">
        <v>21591</v>
      </c>
      <c r="K710" s="52">
        <v>18253</v>
      </c>
      <c r="L710" s="52">
        <v>3338</v>
      </c>
      <c r="M710">
        <v>1</v>
      </c>
      <c r="N710">
        <v>0</v>
      </c>
      <c r="O710">
        <v>0</v>
      </c>
      <c r="P710">
        <v>21</v>
      </c>
    </row>
    <row r="711" spans="1:16">
      <c r="A711">
        <v>11300087</v>
      </c>
      <c r="B711" t="s">
        <v>2183</v>
      </c>
      <c r="C711" t="s">
        <v>3120</v>
      </c>
      <c r="D711" t="s">
        <v>2022</v>
      </c>
      <c r="E711">
        <v>2</v>
      </c>
      <c r="G711">
        <v>201403</v>
      </c>
      <c r="H711" t="s">
        <v>3121</v>
      </c>
      <c r="I711" t="s">
        <v>2037</v>
      </c>
      <c r="J711" s="52">
        <v>21537</v>
      </c>
      <c r="K711" s="52">
        <v>19174</v>
      </c>
      <c r="L711" s="52">
        <v>2363</v>
      </c>
      <c r="M711">
        <v>-338</v>
      </c>
      <c r="N711">
        <v>0</v>
      </c>
      <c r="O711">
        <v>0</v>
      </c>
      <c r="P711">
        <v>13.7</v>
      </c>
    </row>
    <row r="712" spans="1:16">
      <c r="A712">
        <v>1374196</v>
      </c>
      <c r="B712" t="s">
        <v>2183</v>
      </c>
      <c r="C712" t="s">
        <v>3122</v>
      </c>
      <c r="D712" t="s">
        <v>2022</v>
      </c>
      <c r="E712">
        <v>2</v>
      </c>
      <c r="G712">
        <v>201403</v>
      </c>
      <c r="H712" t="s">
        <v>3123</v>
      </c>
      <c r="I712" t="s">
        <v>2059</v>
      </c>
      <c r="J712" s="52">
        <v>21537</v>
      </c>
      <c r="K712" s="52">
        <v>14761</v>
      </c>
      <c r="L712" s="52">
        <v>6776</v>
      </c>
      <c r="M712">
        <v>459</v>
      </c>
      <c r="N712">
        <v>0</v>
      </c>
      <c r="O712">
        <v>0</v>
      </c>
      <c r="P712">
        <v>43.1</v>
      </c>
    </row>
    <row r="713" spans="1:16">
      <c r="A713">
        <v>73254757</v>
      </c>
      <c r="B713" t="s">
        <v>2183</v>
      </c>
      <c r="C713" t="s">
        <v>3124</v>
      </c>
      <c r="D713" t="s">
        <v>2022</v>
      </c>
      <c r="E713">
        <v>2</v>
      </c>
      <c r="G713">
        <v>201403</v>
      </c>
      <c r="H713" t="s">
        <v>3125</v>
      </c>
      <c r="I713" t="s">
        <v>2192</v>
      </c>
      <c r="J713" s="52">
        <v>21462</v>
      </c>
      <c r="K713" s="52">
        <v>17750</v>
      </c>
      <c r="L713" s="52">
        <v>3712</v>
      </c>
      <c r="M713">
        <v>52</v>
      </c>
      <c r="N713">
        <v>0</v>
      </c>
      <c r="O713">
        <v>0</v>
      </c>
      <c r="P713">
        <v>22.8</v>
      </c>
    </row>
    <row r="714" spans="1:16">
      <c r="A714">
        <v>2999687</v>
      </c>
      <c r="B714" t="s">
        <v>2183</v>
      </c>
      <c r="C714" t="s">
        <v>3126</v>
      </c>
      <c r="D714" t="s">
        <v>2022</v>
      </c>
      <c r="E714">
        <v>2</v>
      </c>
      <c r="G714">
        <v>201403</v>
      </c>
      <c r="H714" t="s">
        <v>2036</v>
      </c>
      <c r="I714" t="s">
        <v>2037</v>
      </c>
      <c r="J714" s="52">
        <v>21459</v>
      </c>
      <c r="K714" s="52">
        <v>14847</v>
      </c>
      <c r="L714" s="52">
        <v>6612</v>
      </c>
      <c r="M714">
        <v>254</v>
      </c>
      <c r="N714">
        <v>0</v>
      </c>
      <c r="O714">
        <v>0</v>
      </c>
      <c r="P714">
        <v>55.3</v>
      </c>
    </row>
    <row r="715" spans="1:16">
      <c r="A715">
        <v>7440317</v>
      </c>
      <c r="B715" t="s">
        <v>2183</v>
      </c>
      <c r="C715" t="s">
        <v>3127</v>
      </c>
      <c r="D715" t="s">
        <v>2022</v>
      </c>
      <c r="E715">
        <v>2</v>
      </c>
      <c r="G715">
        <v>201403</v>
      </c>
      <c r="H715" t="s">
        <v>2085</v>
      </c>
      <c r="I715" t="s">
        <v>2086</v>
      </c>
      <c r="J715" s="52">
        <v>21354</v>
      </c>
      <c r="K715" s="52">
        <v>15191</v>
      </c>
      <c r="L715" s="52">
        <v>6163</v>
      </c>
      <c r="M715">
        <v>320</v>
      </c>
      <c r="N715">
        <v>0</v>
      </c>
      <c r="O715">
        <v>0</v>
      </c>
      <c r="P715">
        <v>36.700000000000003</v>
      </c>
    </row>
    <row r="716" spans="1:16">
      <c r="A716">
        <v>4649337</v>
      </c>
      <c r="B716" t="s">
        <v>2183</v>
      </c>
      <c r="C716" t="s">
        <v>3128</v>
      </c>
      <c r="D716" t="s">
        <v>2022</v>
      </c>
      <c r="E716">
        <v>2</v>
      </c>
      <c r="G716">
        <v>201403</v>
      </c>
      <c r="H716" t="s">
        <v>2016</v>
      </c>
      <c r="I716" t="s">
        <v>2017</v>
      </c>
      <c r="J716" s="52">
        <v>21313</v>
      </c>
      <c r="K716" s="52">
        <v>18548</v>
      </c>
      <c r="L716" s="52">
        <v>2765</v>
      </c>
      <c r="M716">
        <v>128</v>
      </c>
      <c r="N716">
        <v>0</v>
      </c>
      <c r="O716">
        <v>0</v>
      </c>
      <c r="P716">
        <v>18.399999999999999</v>
      </c>
    </row>
    <row r="717" spans="1:16">
      <c r="A717">
        <v>2904125</v>
      </c>
      <c r="B717" t="s">
        <v>2183</v>
      </c>
      <c r="C717" t="s">
        <v>3129</v>
      </c>
      <c r="D717" t="s">
        <v>2022</v>
      </c>
      <c r="E717">
        <v>2</v>
      </c>
      <c r="G717">
        <v>201403</v>
      </c>
      <c r="H717" t="s">
        <v>3130</v>
      </c>
      <c r="I717" t="s">
        <v>2037</v>
      </c>
      <c r="J717" s="52">
        <v>21307</v>
      </c>
      <c r="K717" s="52">
        <v>17789</v>
      </c>
      <c r="L717" s="52">
        <v>3519</v>
      </c>
      <c r="M717">
        <v>-67</v>
      </c>
      <c r="N717">
        <v>0</v>
      </c>
      <c r="O717">
        <v>0</v>
      </c>
      <c r="P717">
        <v>20.8</v>
      </c>
    </row>
    <row r="718" spans="1:16">
      <c r="A718">
        <v>3612679</v>
      </c>
      <c r="B718" t="s">
        <v>2183</v>
      </c>
      <c r="C718" t="s">
        <v>3131</v>
      </c>
      <c r="D718" t="s">
        <v>2022</v>
      </c>
      <c r="E718">
        <v>2</v>
      </c>
      <c r="G718">
        <v>201403</v>
      </c>
      <c r="H718" t="s">
        <v>2160</v>
      </c>
      <c r="I718" t="s">
        <v>2020</v>
      </c>
      <c r="J718" s="52">
        <v>21119</v>
      </c>
      <c r="K718" s="52">
        <v>3447</v>
      </c>
      <c r="L718" s="52">
        <v>17672</v>
      </c>
      <c r="M718">
        <v>173</v>
      </c>
      <c r="N718">
        <v>0</v>
      </c>
      <c r="O718">
        <v>0</v>
      </c>
      <c r="P718">
        <v>109.5</v>
      </c>
    </row>
    <row r="719" spans="1:16">
      <c r="A719">
        <v>2844024</v>
      </c>
      <c r="B719" t="s">
        <v>2183</v>
      </c>
      <c r="C719" t="s">
        <v>3132</v>
      </c>
      <c r="D719" t="s">
        <v>2022</v>
      </c>
      <c r="E719">
        <v>2</v>
      </c>
      <c r="G719">
        <v>201403</v>
      </c>
      <c r="H719" t="s">
        <v>3133</v>
      </c>
      <c r="I719" t="s">
        <v>2192</v>
      </c>
      <c r="J719" s="52">
        <v>21008</v>
      </c>
      <c r="K719" s="52">
        <v>17456</v>
      </c>
      <c r="L719" s="52">
        <v>3552</v>
      </c>
      <c r="M719">
        <v>5</v>
      </c>
      <c r="N719">
        <v>0</v>
      </c>
      <c r="O719">
        <v>0</v>
      </c>
      <c r="P719">
        <v>21.3</v>
      </c>
    </row>
    <row r="720" spans="1:16">
      <c r="A720">
        <v>12384953</v>
      </c>
      <c r="B720" t="s">
        <v>2183</v>
      </c>
      <c r="C720" t="s">
        <v>3134</v>
      </c>
      <c r="D720" t="s">
        <v>2022</v>
      </c>
      <c r="E720">
        <v>2</v>
      </c>
      <c r="G720">
        <v>201403</v>
      </c>
      <c r="H720" t="s">
        <v>3135</v>
      </c>
      <c r="I720" t="s">
        <v>2192</v>
      </c>
      <c r="J720" s="52">
        <v>20963</v>
      </c>
      <c r="K720" s="52">
        <v>18649</v>
      </c>
      <c r="L720" s="52">
        <v>2314</v>
      </c>
      <c r="M720">
        <v>200</v>
      </c>
      <c r="N720">
        <v>0</v>
      </c>
      <c r="O720">
        <v>0</v>
      </c>
      <c r="P720">
        <v>16.3</v>
      </c>
    </row>
    <row r="721" spans="1:16">
      <c r="A721">
        <v>5410056</v>
      </c>
      <c r="B721" t="s">
        <v>2183</v>
      </c>
      <c r="C721" t="s">
        <v>3136</v>
      </c>
      <c r="D721" t="s">
        <v>2022</v>
      </c>
      <c r="E721">
        <v>2</v>
      </c>
      <c r="G721">
        <v>201403</v>
      </c>
      <c r="H721" t="s">
        <v>3137</v>
      </c>
      <c r="I721" t="s">
        <v>2192</v>
      </c>
      <c r="J721" s="52">
        <v>20801</v>
      </c>
      <c r="K721" s="52">
        <v>18610</v>
      </c>
      <c r="L721" s="52">
        <v>2191</v>
      </c>
      <c r="M721">
        <v>-174</v>
      </c>
      <c r="N721">
        <v>0</v>
      </c>
      <c r="O721">
        <v>0</v>
      </c>
      <c r="P721">
        <v>15.4</v>
      </c>
    </row>
    <row r="722" spans="1:16">
      <c r="A722">
        <v>1709266</v>
      </c>
      <c r="B722" t="s">
        <v>2183</v>
      </c>
      <c r="C722" t="s">
        <v>3138</v>
      </c>
      <c r="D722" t="s">
        <v>2022</v>
      </c>
      <c r="E722">
        <v>2</v>
      </c>
      <c r="G722">
        <v>201403</v>
      </c>
      <c r="H722" t="s">
        <v>2609</v>
      </c>
      <c r="I722" t="s">
        <v>2059</v>
      </c>
      <c r="J722" s="52">
        <v>20702</v>
      </c>
      <c r="K722" s="52">
        <v>16318</v>
      </c>
      <c r="L722" s="52">
        <v>4384</v>
      </c>
      <c r="M722">
        <v>167</v>
      </c>
      <c r="N722">
        <v>0</v>
      </c>
      <c r="O722">
        <v>0</v>
      </c>
      <c r="P722">
        <v>35.5</v>
      </c>
    </row>
    <row r="723" spans="1:16">
      <c r="A723">
        <v>4663561</v>
      </c>
      <c r="B723" t="s">
        <v>2183</v>
      </c>
      <c r="C723" t="s">
        <v>3139</v>
      </c>
      <c r="D723" t="s">
        <v>2022</v>
      </c>
      <c r="E723">
        <v>2</v>
      </c>
      <c r="G723">
        <v>201403</v>
      </c>
      <c r="H723" t="s">
        <v>3140</v>
      </c>
      <c r="I723" t="s">
        <v>2028</v>
      </c>
      <c r="J723" s="52">
        <v>20486</v>
      </c>
      <c r="K723" s="52">
        <v>17746</v>
      </c>
      <c r="L723" s="52">
        <v>2741</v>
      </c>
      <c r="M723">
        <v>-202</v>
      </c>
      <c r="N723">
        <v>0</v>
      </c>
      <c r="O723">
        <v>0</v>
      </c>
      <c r="P723">
        <v>17.8</v>
      </c>
    </row>
    <row r="724" spans="1:16">
      <c r="A724">
        <v>8795285</v>
      </c>
      <c r="B724" t="s">
        <v>2183</v>
      </c>
      <c r="C724" t="s">
        <v>3141</v>
      </c>
      <c r="D724" t="s">
        <v>2022</v>
      </c>
      <c r="E724">
        <v>2</v>
      </c>
      <c r="G724">
        <v>201403</v>
      </c>
      <c r="H724" t="s">
        <v>3142</v>
      </c>
      <c r="I724" t="s">
        <v>2020</v>
      </c>
      <c r="J724" s="52">
        <v>20456</v>
      </c>
      <c r="K724" s="52">
        <v>16358</v>
      </c>
      <c r="L724" s="52">
        <v>4098</v>
      </c>
      <c r="M724">
        <v>255</v>
      </c>
      <c r="N724">
        <v>0</v>
      </c>
      <c r="O724">
        <v>0</v>
      </c>
      <c r="P724">
        <v>27.7</v>
      </c>
    </row>
    <row r="725" spans="1:16">
      <c r="A725">
        <v>1601342</v>
      </c>
      <c r="B725" t="s">
        <v>2183</v>
      </c>
      <c r="C725" t="s">
        <v>3143</v>
      </c>
      <c r="D725" t="s">
        <v>2022</v>
      </c>
      <c r="E725">
        <v>2</v>
      </c>
      <c r="G725">
        <v>201403</v>
      </c>
      <c r="H725" t="s">
        <v>2227</v>
      </c>
      <c r="I725" t="s">
        <v>2228</v>
      </c>
      <c r="J725" s="52">
        <v>20286</v>
      </c>
      <c r="K725" s="52">
        <v>12584</v>
      </c>
      <c r="L725" s="52">
        <v>7702</v>
      </c>
      <c r="M725">
        <v>284</v>
      </c>
      <c r="N725">
        <v>0</v>
      </c>
      <c r="O725">
        <v>0</v>
      </c>
      <c r="P725">
        <v>48.7</v>
      </c>
    </row>
    <row r="726" spans="1:16">
      <c r="A726">
        <v>83325811</v>
      </c>
      <c r="B726" t="s">
        <v>2183</v>
      </c>
      <c r="C726" t="s">
        <v>3144</v>
      </c>
      <c r="D726" t="s">
        <v>2022</v>
      </c>
      <c r="E726">
        <v>2</v>
      </c>
      <c r="G726">
        <v>201403</v>
      </c>
      <c r="H726" t="s">
        <v>2063</v>
      </c>
      <c r="I726" t="s">
        <v>2064</v>
      </c>
      <c r="J726" s="52">
        <v>20233</v>
      </c>
      <c r="K726" s="52">
        <v>6436</v>
      </c>
      <c r="L726" s="52">
        <v>13796</v>
      </c>
      <c r="M726">
        <v>843</v>
      </c>
      <c r="N726">
        <v>0</v>
      </c>
      <c r="O726">
        <v>0</v>
      </c>
      <c r="P726">
        <v>88.6</v>
      </c>
    </row>
    <row r="727" spans="1:16">
      <c r="A727">
        <v>1155801</v>
      </c>
      <c r="B727" t="s">
        <v>2183</v>
      </c>
      <c r="C727" t="s">
        <v>3145</v>
      </c>
      <c r="D727" t="s">
        <v>2022</v>
      </c>
      <c r="E727">
        <v>2</v>
      </c>
      <c r="G727">
        <v>201403</v>
      </c>
      <c r="H727" t="s">
        <v>3146</v>
      </c>
      <c r="I727" t="s">
        <v>2192</v>
      </c>
      <c r="J727" s="52">
        <v>20228</v>
      </c>
      <c r="K727" s="52">
        <v>15918</v>
      </c>
      <c r="L727" s="52">
        <v>4310</v>
      </c>
      <c r="M727">
        <v>258</v>
      </c>
      <c r="N727">
        <v>0</v>
      </c>
      <c r="O727">
        <v>0</v>
      </c>
      <c r="P727">
        <v>24.8</v>
      </c>
    </row>
    <row r="728" spans="1:16">
      <c r="A728">
        <v>63229629</v>
      </c>
      <c r="B728" t="s">
        <v>2183</v>
      </c>
      <c r="C728" t="s">
        <v>3147</v>
      </c>
      <c r="D728" t="s">
        <v>2022</v>
      </c>
      <c r="E728">
        <v>2</v>
      </c>
      <c r="G728">
        <v>201403</v>
      </c>
      <c r="H728" t="s">
        <v>3148</v>
      </c>
      <c r="I728" t="s">
        <v>2086</v>
      </c>
      <c r="J728" s="52">
        <v>19992</v>
      </c>
      <c r="K728" s="52">
        <v>16703</v>
      </c>
      <c r="L728" s="52">
        <v>3289</v>
      </c>
      <c r="M728">
        <v>146</v>
      </c>
      <c r="N728">
        <v>0</v>
      </c>
      <c r="O728">
        <v>0</v>
      </c>
      <c r="P728">
        <v>19</v>
      </c>
    </row>
    <row r="729" spans="1:16">
      <c r="A729">
        <v>8239542</v>
      </c>
      <c r="B729" t="s">
        <v>2183</v>
      </c>
      <c r="C729" t="s">
        <v>3149</v>
      </c>
      <c r="D729" t="s">
        <v>2022</v>
      </c>
      <c r="E729">
        <v>2</v>
      </c>
      <c r="G729">
        <v>201403</v>
      </c>
      <c r="H729" t="s">
        <v>2220</v>
      </c>
      <c r="I729" t="s">
        <v>2037</v>
      </c>
      <c r="J729" s="52">
        <v>19864</v>
      </c>
      <c r="K729" s="52">
        <v>16185</v>
      </c>
      <c r="L729" s="52">
        <v>3678</v>
      </c>
      <c r="M729">
        <v>-52</v>
      </c>
      <c r="N729">
        <v>0</v>
      </c>
      <c r="O729">
        <v>0</v>
      </c>
      <c r="P729">
        <v>21.9</v>
      </c>
    </row>
    <row r="730" spans="1:16">
      <c r="A730">
        <v>3066193</v>
      </c>
      <c r="B730" t="s">
        <v>2183</v>
      </c>
      <c r="C730" t="s">
        <v>3150</v>
      </c>
      <c r="D730" t="s">
        <v>2022</v>
      </c>
      <c r="E730">
        <v>2</v>
      </c>
      <c r="G730">
        <v>201403</v>
      </c>
      <c r="H730" t="s">
        <v>3151</v>
      </c>
      <c r="I730" t="s">
        <v>2028</v>
      </c>
      <c r="J730" s="52">
        <v>19842</v>
      </c>
      <c r="K730" s="52">
        <v>16766</v>
      </c>
      <c r="L730" s="52">
        <v>3076</v>
      </c>
      <c r="M730">
        <v>120</v>
      </c>
      <c r="N730">
        <v>0</v>
      </c>
      <c r="O730">
        <v>0</v>
      </c>
      <c r="P730">
        <v>21.8</v>
      </c>
    </row>
    <row r="731" spans="1:16">
      <c r="A731">
        <v>9590601</v>
      </c>
      <c r="B731" t="s">
        <v>2183</v>
      </c>
      <c r="C731" t="s">
        <v>3152</v>
      </c>
      <c r="D731" t="s">
        <v>2022</v>
      </c>
      <c r="E731">
        <v>2</v>
      </c>
      <c r="G731">
        <v>201403</v>
      </c>
      <c r="H731" t="s">
        <v>2927</v>
      </c>
      <c r="I731" t="s">
        <v>2192</v>
      </c>
      <c r="J731" s="52">
        <v>19764</v>
      </c>
      <c r="K731" s="52">
        <v>16619</v>
      </c>
      <c r="L731" s="52">
        <v>3145</v>
      </c>
      <c r="M731">
        <v>-37</v>
      </c>
      <c r="N731">
        <v>0</v>
      </c>
      <c r="O731">
        <v>0</v>
      </c>
      <c r="P731">
        <v>21.7</v>
      </c>
    </row>
    <row r="732" spans="1:16">
      <c r="A732">
        <v>5222094</v>
      </c>
      <c r="B732" t="s">
        <v>2183</v>
      </c>
      <c r="C732" t="s">
        <v>3153</v>
      </c>
      <c r="D732" t="s">
        <v>2022</v>
      </c>
      <c r="E732">
        <v>2</v>
      </c>
      <c r="G732">
        <v>201403</v>
      </c>
      <c r="H732" t="s">
        <v>3154</v>
      </c>
      <c r="I732" t="s">
        <v>2228</v>
      </c>
      <c r="J732" s="52">
        <v>19754</v>
      </c>
      <c r="K732" s="52">
        <v>12701</v>
      </c>
      <c r="L732" s="52">
        <v>7052</v>
      </c>
      <c r="M732">
        <v>87</v>
      </c>
      <c r="N732">
        <v>0</v>
      </c>
      <c r="O732">
        <v>0</v>
      </c>
      <c r="P732">
        <v>58.5</v>
      </c>
    </row>
    <row r="733" spans="1:16">
      <c r="A733">
        <v>5580585</v>
      </c>
      <c r="B733" t="s">
        <v>2183</v>
      </c>
      <c r="C733" t="s">
        <v>3155</v>
      </c>
      <c r="D733" t="s">
        <v>2022</v>
      </c>
      <c r="E733">
        <v>2</v>
      </c>
      <c r="G733">
        <v>201403</v>
      </c>
      <c r="H733" t="s">
        <v>2758</v>
      </c>
      <c r="I733" t="s">
        <v>2759</v>
      </c>
      <c r="J733" s="52">
        <v>19748</v>
      </c>
      <c r="K733" s="52">
        <v>12068</v>
      </c>
      <c r="L733" s="52">
        <v>7680</v>
      </c>
      <c r="M733">
        <v>490</v>
      </c>
      <c r="N733">
        <v>0</v>
      </c>
      <c r="O733">
        <v>0</v>
      </c>
      <c r="P733">
        <v>52.3</v>
      </c>
    </row>
    <row r="734" spans="1:16">
      <c r="A734">
        <v>8850098</v>
      </c>
      <c r="B734" t="s">
        <v>2183</v>
      </c>
      <c r="C734" t="s">
        <v>3156</v>
      </c>
      <c r="D734" t="s">
        <v>2022</v>
      </c>
      <c r="E734">
        <v>2</v>
      </c>
      <c r="G734">
        <v>201403</v>
      </c>
      <c r="H734" t="s">
        <v>2215</v>
      </c>
      <c r="I734" t="s">
        <v>2028</v>
      </c>
      <c r="J734" s="52">
        <v>19720</v>
      </c>
      <c r="K734" s="52">
        <v>16781</v>
      </c>
      <c r="L734" s="52">
        <v>2939</v>
      </c>
      <c r="M734">
        <v>101</v>
      </c>
      <c r="N734">
        <v>0</v>
      </c>
      <c r="O734">
        <v>0</v>
      </c>
      <c r="P734">
        <v>19.3</v>
      </c>
    </row>
    <row r="735" spans="1:16">
      <c r="A735">
        <v>2766672</v>
      </c>
      <c r="B735" t="s">
        <v>2183</v>
      </c>
      <c r="C735" t="s">
        <v>3157</v>
      </c>
      <c r="D735" t="s">
        <v>2022</v>
      </c>
      <c r="E735">
        <v>2</v>
      </c>
      <c r="G735">
        <v>201403</v>
      </c>
      <c r="H735" t="s">
        <v>3158</v>
      </c>
      <c r="I735" t="s">
        <v>2192</v>
      </c>
      <c r="J735" s="52">
        <v>19653</v>
      </c>
      <c r="K735" s="52">
        <v>15332</v>
      </c>
      <c r="L735" s="52">
        <v>4321</v>
      </c>
      <c r="M735">
        <v>10</v>
      </c>
      <c r="N735">
        <v>0</v>
      </c>
      <c r="O735">
        <v>0</v>
      </c>
      <c r="P735">
        <v>29.7</v>
      </c>
    </row>
    <row r="736" spans="1:16">
      <c r="A736">
        <v>65308447</v>
      </c>
      <c r="B736" t="s">
        <v>2183</v>
      </c>
      <c r="C736" t="s">
        <v>3159</v>
      </c>
      <c r="D736" t="s">
        <v>2022</v>
      </c>
      <c r="E736">
        <v>2</v>
      </c>
      <c r="G736">
        <v>201403</v>
      </c>
      <c r="H736" t="s">
        <v>2093</v>
      </c>
      <c r="I736" t="s">
        <v>2059</v>
      </c>
      <c r="J736" s="52">
        <v>19609</v>
      </c>
      <c r="K736" s="52">
        <v>5761</v>
      </c>
      <c r="L736" s="52">
        <v>13848</v>
      </c>
      <c r="M736">
        <v>184</v>
      </c>
      <c r="N736">
        <v>0</v>
      </c>
      <c r="O736">
        <v>0</v>
      </c>
      <c r="P736">
        <v>83.8</v>
      </c>
    </row>
    <row r="737" spans="1:16">
      <c r="A737">
        <v>4225119</v>
      </c>
      <c r="B737" t="s">
        <v>2183</v>
      </c>
      <c r="C737" t="s">
        <v>3160</v>
      </c>
      <c r="D737" t="s">
        <v>2022</v>
      </c>
      <c r="E737">
        <v>2</v>
      </c>
      <c r="G737">
        <v>201403</v>
      </c>
      <c r="H737" t="s">
        <v>3161</v>
      </c>
      <c r="I737" t="s">
        <v>2028</v>
      </c>
      <c r="J737" s="52">
        <v>19516</v>
      </c>
      <c r="K737" s="52">
        <v>15827</v>
      </c>
      <c r="L737" s="52">
        <v>3689</v>
      </c>
      <c r="M737">
        <v>35</v>
      </c>
      <c r="N737">
        <v>0</v>
      </c>
      <c r="O737">
        <v>0</v>
      </c>
      <c r="P737">
        <v>25.9</v>
      </c>
    </row>
    <row r="738" spans="1:16">
      <c r="A738">
        <v>7076644</v>
      </c>
      <c r="B738" t="s">
        <v>2183</v>
      </c>
      <c r="C738" t="s">
        <v>3162</v>
      </c>
      <c r="D738" t="s">
        <v>2022</v>
      </c>
      <c r="E738">
        <v>2</v>
      </c>
      <c r="G738">
        <v>201403</v>
      </c>
      <c r="H738" t="s">
        <v>3163</v>
      </c>
      <c r="I738" t="s">
        <v>2028</v>
      </c>
      <c r="J738" s="52">
        <v>19351</v>
      </c>
      <c r="K738" s="52">
        <v>15901</v>
      </c>
      <c r="L738" s="52">
        <v>3450</v>
      </c>
      <c r="M738">
        <v>-43</v>
      </c>
      <c r="N738">
        <v>0</v>
      </c>
      <c r="O738">
        <v>0</v>
      </c>
      <c r="P738">
        <v>23.2</v>
      </c>
    </row>
    <row r="739" spans="1:16">
      <c r="A739">
        <v>86476199</v>
      </c>
      <c r="B739" t="s">
        <v>2183</v>
      </c>
      <c r="C739" t="s">
        <v>3164</v>
      </c>
      <c r="D739" t="s">
        <v>2022</v>
      </c>
      <c r="E739">
        <v>2</v>
      </c>
      <c r="G739">
        <v>201403</v>
      </c>
      <c r="H739" t="s">
        <v>3165</v>
      </c>
      <c r="I739" t="s">
        <v>2059</v>
      </c>
      <c r="J739" s="52">
        <v>19281</v>
      </c>
      <c r="K739" s="52">
        <v>15815</v>
      </c>
      <c r="L739" s="52">
        <v>3467</v>
      </c>
      <c r="M739">
        <v>208</v>
      </c>
      <c r="N739">
        <v>0</v>
      </c>
      <c r="O739">
        <v>0</v>
      </c>
      <c r="P739">
        <v>23.9</v>
      </c>
    </row>
    <row r="740" spans="1:16">
      <c r="A740">
        <v>4833655</v>
      </c>
      <c r="B740" t="s">
        <v>2183</v>
      </c>
      <c r="C740" t="s">
        <v>3166</v>
      </c>
      <c r="D740" t="s">
        <v>2022</v>
      </c>
      <c r="E740">
        <v>2</v>
      </c>
      <c r="G740">
        <v>201403</v>
      </c>
      <c r="H740" t="s">
        <v>2019</v>
      </c>
      <c r="I740" t="s">
        <v>2020</v>
      </c>
      <c r="J740" s="52">
        <v>19252</v>
      </c>
      <c r="K740" s="52">
        <v>8915</v>
      </c>
      <c r="L740" s="52">
        <v>10337</v>
      </c>
      <c r="M740">
        <v>261</v>
      </c>
      <c r="N740">
        <v>0</v>
      </c>
      <c r="O740">
        <v>0</v>
      </c>
      <c r="P740">
        <v>80.7</v>
      </c>
    </row>
    <row r="741" spans="1:16">
      <c r="A741">
        <v>3985375</v>
      </c>
      <c r="B741" t="s">
        <v>2183</v>
      </c>
      <c r="C741" t="s">
        <v>3167</v>
      </c>
      <c r="D741" t="s">
        <v>2022</v>
      </c>
      <c r="E741">
        <v>2</v>
      </c>
      <c r="G741">
        <v>201403</v>
      </c>
      <c r="H741" t="s">
        <v>3168</v>
      </c>
      <c r="I741" t="s">
        <v>2341</v>
      </c>
      <c r="J741" s="52">
        <v>19226</v>
      </c>
      <c r="K741" s="52">
        <v>12528</v>
      </c>
      <c r="L741" s="52">
        <v>6698</v>
      </c>
      <c r="M741">
        <v>588</v>
      </c>
      <c r="N741">
        <v>0</v>
      </c>
      <c r="O741">
        <v>0</v>
      </c>
      <c r="P741">
        <v>46.6</v>
      </c>
    </row>
    <row r="742" spans="1:16">
      <c r="A742">
        <v>5135542</v>
      </c>
      <c r="B742" t="s">
        <v>2183</v>
      </c>
      <c r="C742" t="s">
        <v>3169</v>
      </c>
      <c r="D742" t="s">
        <v>2022</v>
      </c>
      <c r="E742">
        <v>2</v>
      </c>
      <c r="G742">
        <v>201403</v>
      </c>
      <c r="H742" t="s">
        <v>3170</v>
      </c>
      <c r="I742" t="s">
        <v>2028</v>
      </c>
      <c r="J742" s="52">
        <v>19200</v>
      </c>
      <c r="K742" s="52">
        <v>16258</v>
      </c>
      <c r="L742" s="52">
        <v>2941</v>
      </c>
      <c r="M742">
        <v>29</v>
      </c>
      <c r="N742">
        <v>0</v>
      </c>
      <c r="O742">
        <v>0</v>
      </c>
      <c r="P742">
        <v>23.9</v>
      </c>
    </row>
    <row r="743" spans="1:16">
      <c r="A743">
        <v>2833202</v>
      </c>
      <c r="B743" t="s">
        <v>2183</v>
      </c>
      <c r="C743" t="s">
        <v>3171</v>
      </c>
      <c r="D743" t="s">
        <v>2022</v>
      </c>
      <c r="E743">
        <v>2</v>
      </c>
      <c r="G743">
        <v>201403</v>
      </c>
      <c r="H743" t="s">
        <v>3115</v>
      </c>
      <c r="I743" t="s">
        <v>2086</v>
      </c>
      <c r="J743" s="52">
        <v>19162</v>
      </c>
      <c r="K743" s="52">
        <v>13452</v>
      </c>
      <c r="L743" s="52">
        <v>5710</v>
      </c>
      <c r="M743">
        <v>285</v>
      </c>
      <c r="N743">
        <v>0</v>
      </c>
      <c r="O743">
        <v>0</v>
      </c>
      <c r="P743">
        <v>50.3</v>
      </c>
    </row>
    <row r="744" spans="1:16">
      <c r="A744">
        <v>7268499</v>
      </c>
      <c r="B744" t="s">
        <v>2183</v>
      </c>
      <c r="C744" t="s">
        <v>3172</v>
      </c>
      <c r="D744" t="s">
        <v>2022</v>
      </c>
      <c r="E744">
        <v>2</v>
      </c>
      <c r="G744">
        <v>201403</v>
      </c>
      <c r="H744" t="s">
        <v>3173</v>
      </c>
      <c r="I744" t="s">
        <v>2028</v>
      </c>
      <c r="J744" s="52">
        <v>19115</v>
      </c>
      <c r="K744" s="52">
        <v>16474</v>
      </c>
      <c r="L744" s="52">
        <v>2640</v>
      </c>
      <c r="M744">
        <v>40</v>
      </c>
      <c r="N744">
        <v>0</v>
      </c>
      <c r="O744">
        <v>0</v>
      </c>
      <c r="P744">
        <v>20.8</v>
      </c>
    </row>
    <row r="745" spans="1:16">
      <c r="A745">
        <v>2876918</v>
      </c>
      <c r="B745" t="s">
        <v>2183</v>
      </c>
      <c r="C745" t="s">
        <v>3174</v>
      </c>
      <c r="D745" t="s">
        <v>2022</v>
      </c>
      <c r="E745">
        <v>2</v>
      </c>
      <c r="G745">
        <v>201403</v>
      </c>
      <c r="H745" t="s">
        <v>3175</v>
      </c>
      <c r="I745" t="s">
        <v>2086</v>
      </c>
      <c r="J745" s="52">
        <v>19073</v>
      </c>
      <c r="K745" s="52">
        <v>12947</v>
      </c>
      <c r="L745" s="52">
        <v>6127</v>
      </c>
      <c r="M745">
        <v>313</v>
      </c>
      <c r="N745">
        <v>0</v>
      </c>
      <c r="O745">
        <v>0</v>
      </c>
      <c r="P745">
        <v>37.799999999999997</v>
      </c>
    </row>
    <row r="746" spans="1:16">
      <c r="A746">
        <v>3269540</v>
      </c>
      <c r="B746" t="s">
        <v>2183</v>
      </c>
      <c r="C746" t="s">
        <v>3176</v>
      </c>
      <c r="D746" t="s">
        <v>2022</v>
      </c>
      <c r="E746">
        <v>2</v>
      </c>
      <c r="G746">
        <v>201403</v>
      </c>
      <c r="H746" t="s">
        <v>2058</v>
      </c>
      <c r="I746" t="s">
        <v>2059</v>
      </c>
      <c r="J746" s="52">
        <v>19037</v>
      </c>
      <c r="K746" s="52">
        <v>12290</v>
      </c>
      <c r="L746" s="52">
        <v>6746</v>
      </c>
      <c r="M746">
        <v>-63</v>
      </c>
      <c r="N746">
        <v>0</v>
      </c>
      <c r="O746">
        <v>0</v>
      </c>
      <c r="P746">
        <v>38.9</v>
      </c>
    </row>
    <row r="747" spans="1:16">
      <c r="A747">
        <v>68228006</v>
      </c>
      <c r="B747" t="s">
        <v>2183</v>
      </c>
      <c r="C747" t="s">
        <v>3177</v>
      </c>
      <c r="D747" t="s">
        <v>2022</v>
      </c>
      <c r="E747">
        <v>2</v>
      </c>
      <c r="G747">
        <v>201403</v>
      </c>
      <c r="H747" t="s">
        <v>2019</v>
      </c>
      <c r="I747" t="s">
        <v>2020</v>
      </c>
      <c r="J747" s="52">
        <v>19028</v>
      </c>
      <c r="K747" s="52">
        <v>9978</v>
      </c>
      <c r="L747" s="52">
        <v>9050</v>
      </c>
      <c r="M747">
        <v>415</v>
      </c>
      <c r="N747">
        <v>0</v>
      </c>
      <c r="O747">
        <v>0</v>
      </c>
      <c r="P747">
        <v>53.8</v>
      </c>
    </row>
    <row r="748" spans="1:16">
      <c r="A748">
        <v>4232022</v>
      </c>
      <c r="B748" t="s">
        <v>2183</v>
      </c>
      <c r="C748" t="s">
        <v>3178</v>
      </c>
      <c r="D748" t="s">
        <v>2022</v>
      </c>
      <c r="E748">
        <v>2</v>
      </c>
      <c r="G748">
        <v>201403</v>
      </c>
      <c r="H748" t="s">
        <v>3179</v>
      </c>
      <c r="I748" t="s">
        <v>2028</v>
      </c>
      <c r="J748" s="52">
        <v>18985</v>
      </c>
      <c r="K748" s="52">
        <v>16242</v>
      </c>
      <c r="L748" s="52">
        <v>2743</v>
      </c>
      <c r="M748">
        <v>-217</v>
      </c>
      <c r="N748">
        <v>0</v>
      </c>
      <c r="O748">
        <v>0</v>
      </c>
      <c r="P748">
        <v>20.399999999999999</v>
      </c>
    </row>
    <row r="749" spans="1:16">
      <c r="A749">
        <v>68389</v>
      </c>
      <c r="B749" t="s">
        <v>2183</v>
      </c>
      <c r="C749" t="s">
        <v>3180</v>
      </c>
      <c r="D749" t="s">
        <v>2022</v>
      </c>
      <c r="E749">
        <v>2</v>
      </c>
      <c r="G749">
        <v>201403</v>
      </c>
      <c r="H749" t="s">
        <v>3181</v>
      </c>
      <c r="I749" t="s">
        <v>2040</v>
      </c>
      <c r="J749" s="52">
        <v>18879</v>
      </c>
      <c r="K749" s="52">
        <v>12180</v>
      </c>
      <c r="L749" s="52">
        <v>6700</v>
      </c>
      <c r="M749">
        <v>309</v>
      </c>
      <c r="N749">
        <v>0</v>
      </c>
      <c r="O749">
        <v>0</v>
      </c>
      <c r="P749">
        <v>50.2</v>
      </c>
    </row>
    <row r="750" spans="1:16">
      <c r="A750">
        <v>9552111</v>
      </c>
      <c r="B750" t="s">
        <v>2183</v>
      </c>
      <c r="C750" t="s">
        <v>3182</v>
      </c>
      <c r="D750" t="s">
        <v>2022</v>
      </c>
      <c r="E750">
        <v>2</v>
      </c>
      <c r="G750">
        <v>201403</v>
      </c>
      <c r="H750" t="s">
        <v>2227</v>
      </c>
      <c r="I750" t="s">
        <v>2228</v>
      </c>
      <c r="J750" s="52">
        <v>18864</v>
      </c>
      <c r="K750" s="52">
        <v>12414</v>
      </c>
      <c r="L750" s="52">
        <v>6450</v>
      </c>
      <c r="M750">
        <v>244</v>
      </c>
      <c r="N750">
        <v>0</v>
      </c>
      <c r="O750">
        <v>0</v>
      </c>
      <c r="P750">
        <v>44</v>
      </c>
    </row>
    <row r="751" spans="1:16">
      <c r="A751">
        <v>7946451</v>
      </c>
      <c r="B751" t="s">
        <v>2183</v>
      </c>
      <c r="C751" t="s">
        <v>3183</v>
      </c>
      <c r="D751" t="s">
        <v>2022</v>
      </c>
      <c r="E751">
        <v>2</v>
      </c>
      <c r="G751">
        <v>201403</v>
      </c>
      <c r="H751" t="s">
        <v>3184</v>
      </c>
      <c r="I751" t="s">
        <v>2192</v>
      </c>
      <c r="J751" s="52">
        <v>18775</v>
      </c>
      <c r="K751" s="52">
        <v>16014</v>
      </c>
      <c r="L751" s="52">
        <v>2761</v>
      </c>
      <c r="M751">
        <v>-354</v>
      </c>
      <c r="N751">
        <v>0</v>
      </c>
      <c r="O751">
        <v>0</v>
      </c>
      <c r="P751">
        <v>17.2</v>
      </c>
    </row>
    <row r="752" spans="1:16">
      <c r="A752">
        <v>25626490</v>
      </c>
      <c r="B752" t="s">
        <v>2183</v>
      </c>
      <c r="C752" t="s">
        <v>3185</v>
      </c>
      <c r="D752" t="s">
        <v>2022</v>
      </c>
      <c r="E752">
        <v>2</v>
      </c>
      <c r="G752">
        <v>201403</v>
      </c>
      <c r="H752" t="s">
        <v>3186</v>
      </c>
      <c r="I752" t="s">
        <v>2059</v>
      </c>
      <c r="J752" s="52">
        <v>18690</v>
      </c>
      <c r="K752" s="52">
        <v>13781</v>
      </c>
      <c r="L752" s="52">
        <v>4908</v>
      </c>
      <c r="M752">
        <v>-60</v>
      </c>
      <c r="N752">
        <v>0</v>
      </c>
      <c r="O752">
        <v>0</v>
      </c>
      <c r="P752">
        <v>31</v>
      </c>
    </row>
    <row r="753" spans="1:16">
      <c r="A753">
        <v>3497143</v>
      </c>
      <c r="B753" t="s">
        <v>2183</v>
      </c>
      <c r="C753" t="s">
        <v>3187</v>
      </c>
      <c r="D753" t="s">
        <v>2022</v>
      </c>
      <c r="E753">
        <v>2</v>
      </c>
      <c r="G753">
        <v>201403</v>
      </c>
      <c r="H753" t="s">
        <v>2374</v>
      </c>
      <c r="I753" t="s">
        <v>2341</v>
      </c>
      <c r="J753" s="52">
        <v>18669</v>
      </c>
      <c r="K753" s="52">
        <v>6819</v>
      </c>
      <c r="L753" s="52">
        <v>11850</v>
      </c>
      <c r="M753">
        <v>755</v>
      </c>
      <c r="N753">
        <v>0</v>
      </c>
      <c r="O753">
        <v>0</v>
      </c>
      <c r="P753">
        <v>72.400000000000006</v>
      </c>
    </row>
    <row r="754" spans="1:16">
      <c r="A754">
        <v>4599400</v>
      </c>
      <c r="B754" t="s">
        <v>2183</v>
      </c>
      <c r="C754" t="s">
        <v>3188</v>
      </c>
      <c r="D754" t="s">
        <v>2022</v>
      </c>
      <c r="E754">
        <v>2</v>
      </c>
      <c r="G754">
        <v>201403</v>
      </c>
      <c r="H754" t="s">
        <v>2379</v>
      </c>
      <c r="I754" t="s">
        <v>2037</v>
      </c>
      <c r="J754" s="52">
        <v>18645</v>
      </c>
      <c r="K754" s="52">
        <v>16988</v>
      </c>
      <c r="L754" s="52">
        <v>1658</v>
      </c>
      <c r="M754">
        <v>-667</v>
      </c>
      <c r="N754">
        <v>0</v>
      </c>
      <c r="O754">
        <v>0</v>
      </c>
      <c r="P754">
        <v>9.8000000000000007</v>
      </c>
    </row>
    <row r="755" spans="1:16">
      <c r="A755">
        <v>2904138</v>
      </c>
      <c r="B755" t="s">
        <v>2183</v>
      </c>
      <c r="C755" t="s">
        <v>3189</v>
      </c>
      <c r="D755" t="s">
        <v>2022</v>
      </c>
      <c r="E755">
        <v>2</v>
      </c>
      <c r="G755">
        <v>201403</v>
      </c>
      <c r="H755" t="s">
        <v>3190</v>
      </c>
      <c r="I755" t="s">
        <v>2037</v>
      </c>
      <c r="J755" s="52">
        <v>18552</v>
      </c>
      <c r="K755" s="52">
        <v>16072</v>
      </c>
      <c r="L755" s="52">
        <v>2480</v>
      </c>
      <c r="M755">
        <v>-80</v>
      </c>
      <c r="N755">
        <v>0</v>
      </c>
      <c r="O755">
        <v>0</v>
      </c>
      <c r="P755">
        <v>15.7</v>
      </c>
    </row>
    <row r="756" spans="1:16">
      <c r="A756">
        <v>1997612</v>
      </c>
      <c r="B756" t="s">
        <v>2183</v>
      </c>
      <c r="C756" t="s">
        <v>3191</v>
      </c>
      <c r="D756" t="s">
        <v>2022</v>
      </c>
      <c r="E756">
        <v>2</v>
      </c>
      <c r="G756">
        <v>201403</v>
      </c>
      <c r="H756" t="s">
        <v>2019</v>
      </c>
      <c r="I756" t="s">
        <v>2020</v>
      </c>
      <c r="J756" s="52">
        <v>18551</v>
      </c>
      <c r="K756" s="52">
        <v>1399</v>
      </c>
      <c r="L756" s="52">
        <v>17151</v>
      </c>
      <c r="M756">
        <v>544</v>
      </c>
      <c r="N756">
        <v>0</v>
      </c>
      <c r="O756">
        <v>0</v>
      </c>
      <c r="P756">
        <v>123.7</v>
      </c>
    </row>
    <row r="757" spans="1:16">
      <c r="A757">
        <v>27171974</v>
      </c>
      <c r="B757" t="s">
        <v>2183</v>
      </c>
      <c r="C757" t="s">
        <v>3192</v>
      </c>
      <c r="D757" t="s">
        <v>2022</v>
      </c>
      <c r="E757">
        <v>2</v>
      </c>
      <c r="G757">
        <v>201403</v>
      </c>
      <c r="H757" t="s">
        <v>3193</v>
      </c>
      <c r="I757" t="s">
        <v>2055</v>
      </c>
      <c r="J757" s="52">
        <v>18521</v>
      </c>
      <c r="K757" s="52">
        <v>1438</v>
      </c>
      <c r="L757" s="52">
        <v>17083</v>
      </c>
      <c r="M757">
        <v>568</v>
      </c>
      <c r="N757">
        <v>0</v>
      </c>
      <c r="O757">
        <v>0</v>
      </c>
      <c r="P757">
        <v>104.9</v>
      </c>
    </row>
    <row r="758" spans="1:16">
      <c r="A758">
        <v>8560508</v>
      </c>
      <c r="B758" t="s">
        <v>2183</v>
      </c>
      <c r="C758" t="s">
        <v>3194</v>
      </c>
      <c r="D758" t="s">
        <v>2022</v>
      </c>
      <c r="E758">
        <v>2</v>
      </c>
      <c r="G758">
        <v>201403</v>
      </c>
      <c r="H758" t="s">
        <v>3195</v>
      </c>
      <c r="I758" t="s">
        <v>2028</v>
      </c>
      <c r="J758" s="52">
        <v>18465</v>
      </c>
      <c r="K758" s="52">
        <v>15399</v>
      </c>
      <c r="L758" s="52">
        <v>3065</v>
      </c>
      <c r="M758">
        <v>35</v>
      </c>
      <c r="N758">
        <v>0</v>
      </c>
      <c r="O758">
        <v>0</v>
      </c>
      <c r="P758">
        <v>22.8</v>
      </c>
    </row>
    <row r="759" spans="1:16">
      <c r="A759">
        <v>3453295</v>
      </c>
      <c r="B759" t="s">
        <v>2183</v>
      </c>
      <c r="C759" t="s">
        <v>3196</v>
      </c>
      <c r="D759" t="s">
        <v>2022</v>
      </c>
      <c r="E759">
        <v>2</v>
      </c>
      <c r="G759">
        <v>201403</v>
      </c>
      <c r="H759" t="s">
        <v>2036</v>
      </c>
      <c r="I759" t="s">
        <v>2037</v>
      </c>
      <c r="J759" s="52">
        <v>18260</v>
      </c>
      <c r="K759" s="52">
        <v>16275</v>
      </c>
      <c r="L759" s="52">
        <v>1985</v>
      </c>
      <c r="M759">
        <v>-39</v>
      </c>
      <c r="N759">
        <v>0</v>
      </c>
      <c r="O759">
        <v>0</v>
      </c>
      <c r="P759">
        <v>15.3</v>
      </c>
    </row>
    <row r="760" spans="1:16">
      <c r="A760">
        <v>6078926</v>
      </c>
      <c r="B760" t="s">
        <v>2183</v>
      </c>
      <c r="C760" t="s">
        <v>3197</v>
      </c>
      <c r="D760" t="s">
        <v>2022</v>
      </c>
      <c r="E760">
        <v>2</v>
      </c>
      <c r="G760">
        <v>201403</v>
      </c>
      <c r="H760" t="s">
        <v>2027</v>
      </c>
      <c r="I760" t="s">
        <v>2028</v>
      </c>
      <c r="J760" s="52">
        <v>18255</v>
      </c>
      <c r="K760" s="52">
        <v>16604</v>
      </c>
      <c r="L760" s="52">
        <v>1651</v>
      </c>
      <c r="M760">
        <v>111</v>
      </c>
      <c r="N760">
        <v>0</v>
      </c>
      <c r="O760">
        <v>0</v>
      </c>
      <c r="P760">
        <v>20.5</v>
      </c>
    </row>
    <row r="761" spans="1:16">
      <c r="A761">
        <v>64739121</v>
      </c>
      <c r="B761" t="s">
        <v>2183</v>
      </c>
      <c r="C761" t="s">
        <v>3198</v>
      </c>
      <c r="D761" t="s">
        <v>2022</v>
      </c>
      <c r="E761">
        <v>2</v>
      </c>
      <c r="G761">
        <v>201403</v>
      </c>
      <c r="H761" t="s">
        <v>2194</v>
      </c>
      <c r="I761" t="s">
        <v>2020</v>
      </c>
      <c r="J761" s="52">
        <v>18221</v>
      </c>
      <c r="K761" s="52">
        <v>10878</v>
      </c>
      <c r="L761" s="52">
        <v>7343</v>
      </c>
      <c r="M761">
        <v>225</v>
      </c>
      <c r="N761">
        <v>0</v>
      </c>
      <c r="O761">
        <v>0</v>
      </c>
      <c r="P761">
        <v>59.1</v>
      </c>
    </row>
    <row r="762" spans="1:16">
      <c r="A762">
        <v>5463934</v>
      </c>
      <c r="B762" t="s">
        <v>2183</v>
      </c>
      <c r="C762" t="s">
        <v>3199</v>
      </c>
      <c r="D762" t="s">
        <v>2022</v>
      </c>
      <c r="E762">
        <v>2</v>
      </c>
      <c r="G762">
        <v>201403</v>
      </c>
      <c r="H762" t="s">
        <v>3200</v>
      </c>
      <c r="I762" t="s">
        <v>2020</v>
      </c>
      <c r="J762" s="52">
        <v>18189</v>
      </c>
      <c r="K762" s="52">
        <v>11613</v>
      </c>
      <c r="L762" s="52">
        <v>6577</v>
      </c>
      <c r="M762">
        <v>278</v>
      </c>
      <c r="N762">
        <v>0</v>
      </c>
      <c r="O762">
        <v>0</v>
      </c>
      <c r="P762">
        <v>48.2</v>
      </c>
    </row>
    <row r="763" spans="1:16">
      <c r="A763">
        <v>73092827</v>
      </c>
      <c r="B763" t="s">
        <v>2183</v>
      </c>
      <c r="C763" t="s">
        <v>3201</v>
      </c>
      <c r="D763" t="s">
        <v>2022</v>
      </c>
      <c r="E763">
        <v>2</v>
      </c>
      <c r="G763">
        <v>201403</v>
      </c>
      <c r="H763" t="s">
        <v>2019</v>
      </c>
      <c r="I763" t="s">
        <v>2020</v>
      </c>
      <c r="J763" s="52">
        <v>18106</v>
      </c>
      <c r="K763" s="52">
        <v>2884</v>
      </c>
      <c r="L763" s="52">
        <v>15222</v>
      </c>
      <c r="M763">
        <v>143</v>
      </c>
      <c r="N763">
        <v>0</v>
      </c>
      <c r="O763">
        <v>0</v>
      </c>
      <c r="P763">
        <v>96.3</v>
      </c>
    </row>
    <row r="764" spans="1:16">
      <c r="A764">
        <v>5494591</v>
      </c>
      <c r="B764" t="s">
        <v>2183</v>
      </c>
      <c r="C764" t="s">
        <v>3202</v>
      </c>
      <c r="D764" t="s">
        <v>2022</v>
      </c>
      <c r="E764">
        <v>2</v>
      </c>
      <c r="G764">
        <v>201403</v>
      </c>
      <c r="H764" t="s">
        <v>3203</v>
      </c>
      <c r="I764" t="s">
        <v>2192</v>
      </c>
      <c r="J764" s="52">
        <v>17989</v>
      </c>
      <c r="K764" s="52">
        <v>14535</v>
      </c>
      <c r="L764" s="52">
        <v>3454</v>
      </c>
      <c r="M764">
        <v>73</v>
      </c>
      <c r="N764">
        <v>0</v>
      </c>
      <c r="O764">
        <v>0</v>
      </c>
      <c r="P764">
        <v>25.4</v>
      </c>
    </row>
    <row r="765" spans="1:16">
      <c r="A765">
        <v>3941182</v>
      </c>
      <c r="B765" t="s">
        <v>2183</v>
      </c>
      <c r="C765" t="s">
        <v>3204</v>
      </c>
      <c r="D765" t="s">
        <v>2022</v>
      </c>
      <c r="E765">
        <v>2</v>
      </c>
      <c r="G765">
        <v>201403</v>
      </c>
      <c r="H765" t="s">
        <v>3205</v>
      </c>
      <c r="I765" t="s">
        <v>2059</v>
      </c>
      <c r="J765" s="52">
        <v>17974</v>
      </c>
      <c r="K765" s="52">
        <v>11603</v>
      </c>
      <c r="L765" s="52">
        <v>6371</v>
      </c>
      <c r="M765">
        <v>29</v>
      </c>
      <c r="N765">
        <v>0</v>
      </c>
      <c r="O765">
        <v>0</v>
      </c>
      <c r="P765">
        <v>43.9</v>
      </c>
    </row>
    <row r="766" spans="1:16">
      <c r="A766">
        <v>7412987</v>
      </c>
      <c r="B766" t="s">
        <v>2183</v>
      </c>
      <c r="C766" t="s">
        <v>3206</v>
      </c>
      <c r="D766" t="s">
        <v>2022</v>
      </c>
      <c r="E766">
        <v>2</v>
      </c>
      <c r="G766">
        <v>201403</v>
      </c>
      <c r="H766" t="s">
        <v>2345</v>
      </c>
      <c r="I766" t="s">
        <v>2192</v>
      </c>
      <c r="J766" s="52">
        <v>17920</v>
      </c>
      <c r="K766" s="52">
        <v>15210</v>
      </c>
      <c r="L766" s="52">
        <v>2710</v>
      </c>
      <c r="M766">
        <v>-43</v>
      </c>
      <c r="N766">
        <v>0</v>
      </c>
      <c r="O766">
        <v>0</v>
      </c>
      <c r="P766">
        <v>20.8</v>
      </c>
    </row>
    <row r="767" spans="1:16">
      <c r="A767">
        <v>5247312</v>
      </c>
      <c r="B767" t="s">
        <v>2183</v>
      </c>
      <c r="C767" t="s">
        <v>3207</v>
      </c>
      <c r="D767" t="s">
        <v>2022</v>
      </c>
      <c r="E767">
        <v>2</v>
      </c>
      <c r="G767">
        <v>201403</v>
      </c>
      <c r="H767" t="s">
        <v>2306</v>
      </c>
      <c r="I767" t="s">
        <v>2197</v>
      </c>
      <c r="J767" s="52">
        <v>17790</v>
      </c>
      <c r="K767" s="52">
        <v>12984</v>
      </c>
      <c r="L767" s="52">
        <v>4806</v>
      </c>
      <c r="M767">
        <v>28</v>
      </c>
      <c r="N767">
        <v>0</v>
      </c>
      <c r="O767">
        <v>0</v>
      </c>
      <c r="P767">
        <v>37.200000000000003</v>
      </c>
    </row>
    <row r="768" spans="1:16">
      <c r="A768">
        <v>6100881</v>
      </c>
      <c r="B768" t="s">
        <v>2183</v>
      </c>
      <c r="C768" t="s">
        <v>3208</v>
      </c>
      <c r="D768" t="s">
        <v>2022</v>
      </c>
      <c r="E768">
        <v>0</v>
      </c>
      <c r="G768">
        <v>201403</v>
      </c>
      <c r="H768" t="s">
        <v>3209</v>
      </c>
      <c r="I768" t="s">
        <v>2028</v>
      </c>
      <c r="J768" s="52">
        <v>17788</v>
      </c>
      <c r="K768" s="52">
        <v>15370</v>
      </c>
      <c r="L768" s="52">
        <v>2418</v>
      </c>
      <c r="M768">
        <v>170</v>
      </c>
      <c r="N768">
        <v>0</v>
      </c>
      <c r="O768">
        <v>0</v>
      </c>
      <c r="P768">
        <v>18.8</v>
      </c>
    </row>
    <row r="769" spans="1:16">
      <c r="A769">
        <v>2448839</v>
      </c>
      <c r="B769" t="s">
        <v>2183</v>
      </c>
      <c r="C769" t="s">
        <v>3210</v>
      </c>
      <c r="D769" t="s">
        <v>2022</v>
      </c>
      <c r="E769">
        <v>2</v>
      </c>
      <c r="G769">
        <v>201403</v>
      </c>
      <c r="H769" t="s">
        <v>3211</v>
      </c>
      <c r="I769" t="s">
        <v>2192</v>
      </c>
      <c r="J769" s="52">
        <v>17788</v>
      </c>
      <c r="K769" s="52">
        <v>15453</v>
      </c>
      <c r="L769" s="52">
        <v>2335</v>
      </c>
      <c r="M769">
        <v>-30</v>
      </c>
      <c r="N769">
        <v>0</v>
      </c>
      <c r="O769">
        <v>0</v>
      </c>
      <c r="P769">
        <v>16.100000000000001</v>
      </c>
    </row>
    <row r="770" spans="1:16">
      <c r="A770">
        <v>69181709</v>
      </c>
      <c r="B770" t="s">
        <v>2183</v>
      </c>
      <c r="C770" t="s">
        <v>3212</v>
      </c>
      <c r="D770" t="s">
        <v>2022</v>
      </c>
      <c r="E770">
        <v>2</v>
      </c>
      <c r="G770">
        <v>201403</v>
      </c>
      <c r="H770" t="s">
        <v>2019</v>
      </c>
      <c r="I770" t="s">
        <v>2020</v>
      </c>
      <c r="J770" s="52">
        <v>17787</v>
      </c>
      <c r="K770" s="52">
        <v>15888</v>
      </c>
      <c r="L770" s="52">
        <v>1899</v>
      </c>
      <c r="M770">
        <v>-432</v>
      </c>
      <c r="N770">
        <v>0</v>
      </c>
      <c r="O770">
        <v>0</v>
      </c>
      <c r="P770">
        <v>16.399999999999999</v>
      </c>
    </row>
    <row r="771" spans="1:16">
      <c r="A771">
        <v>3921543</v>
      </c>
      <c r="B771" t="s">
        <v>2183</v>
      </c>
      <c r="C771" t="s">
        <v>3213</v>
      </c>
      <c r="D771" t="s">
        <v>2022</v>
      </c>
      <c r="E771">
        <v>2</v>
      </c>
      <c r="G771">
        <v>201403</v>
      </c>
      <c r="H771" t="s">
        <v>3214</v>
      </c>
      <c r="I771" t="s">
        <v>2086</v>
      </c>
      <c r="J771" s="52">
        <v>17768</v>
      </c>
      <c r="K771" s="52">
        <v>14449</v>
      </c>
      <c r="L771" s="52">
        <v>3319</v>
      </c>
      <c r="M771">
        <v>69</v>
      </c>
      <c r="N771">
        <v>0</v>
      </c>
      <c r="O771">
        <v>0</v>
      </c>
      <c r="P771">
        <v>20.6</v>
      </c>
    </row>
    <row r="772" spans="1:16">
      <c r="A772">
        <v>5442759</v>
      </c>
      <c r="B772" t="s">
        <v>2183</v>
      </c>
      <c r="C772" t="s">
        <v>3215</v>
      </c>
      <c r="D772" t="s">
        <v>2022</v>
      </c>
      <c r="E772">
        <v>2</v>
      </c>
      <c r="G772">
        <v>201403</v>
      </c>
      <c r="H772" t="s">
        <v>3216</v>
      </c>
      <c r="I772" t="s">
        <v>2037</v>
      </c>
      <c r="J772" s="52">
        <v>17700</v>
      </c>
      <c r="K772" s="52">
        <v>14909</v>
      </c>
      <c r="L772" s="52">
        <v>2791</v>
      </c>
      <c r="M772">
        <v>-83</v>
      </c>
      <c r="N772">
        <v>0</v>
      </c>
      <c r="O772">
        <v>0</v>
      </c>
      <c r="P772">
        <v>19.899999999999999</v>
      </c>
    </row>
    <row r="773" spans="1:16">
      <c r="A773">
        <v>71009237</v>
      </c>
      <c r="B773" t="s">
        <v>2183</v>
      </c>
      <c r="C773" t="s">
        <v>3217</v>
      </c>
      <c r="D773" t="s">
        <v>2022</v>
      </c>
      <c r="E773">
        <v>2</v>
      </c>
      <c r="G773">
        <v>201403</v>
      </c>
      <c r="H773" t="s">
        <v>3218</v>
      </c>
      <c r="I773" t="s">
        <v>2059</v>
      </c>
      <c r="J773" s="52">
        <v>17642</v>
      </c>
      <c r="K773" s="52">
        <v>13300</v>
      </c>
      <c r="L773" s="52">
        <v>4342</v>
      </c>
      <c r="M773">
        <v>147</v>
      </c>
      <c r="N773">
        <v>0</v>
      </c>
      <c r="O773">
        <v>0</v>
      </c>
      <c r="P773">
        <v>31.3</v>
      </c>
    </row>
    <row r="774" spans="1:16">
      <c r="A774">
        <v>5326643</v>
      </c>
      <c r="B774" t="s">
        <v>2183</v>
      </c>
      <c r="C774" t="s">
        <v>3219</v>
      </c>
      <c r="D774" t="s">
        <v>2022</v>
      </c>
      <c r="E774">
        <v>2</v>
      </c>
      <c r="G774">
        <v>201403</v>
      </c>
      <c r="H774" t="s">
        <v>3220</v>
      </c>
      <c r="I774" t="s">
        <v>2028</v>
      </c>
      <c r="J774" s="52">
        <v>17514</v>
      </c>
      <c r="K774" s="52">
        <v>14544</v>
      </c>
      <c r="L774" s="52">
        <v>2970</v>
      </c>
      <c r="M774">
        <v>-885</v>
      </c>
      <c r="N774">
        <v>0</v>
      </c>
      <c r="O774">
        <v>0</v>
      </c>
      <c r="P774">
        <v>20.8</v>
      </c>
    </row>
    <row r="775" spans="1:16">
      <c r="A775">
        <v>8742188</v>
      </c>
      <c r="B775" t="s">
        <v>2183</v>
      </c>
      <c r="C775" t="s">
        <v>3221</v>
      </c>
      <c r="D775" t="s">
        <v>2022</v>
      </c>
      <c r="E775">
        <v>2</v>
      </c>
      <c r="G775">
        <v>201403</v>
      </c>
      <c r="H775" t="s">
        <v>2196</v>
      </c>
      <c r="I775" t="s">
        <v>2197</v>
      </c>
      <c r="J775" s="52">
        <v>17505</v>
      </c>
      <c r="K775" s="52">
        <v>12617</v>
      </c>
      <c r="L775" s="52">
        <v>4888</v>
      </c>
      <c r="M775">
        <v>-65</v>
      </c>
      <c r="N775">
        <v>0</v>
      </c>
      <c r="O775">
        <v>0</v>
      </c>
      <c r="P775">
        <v>34.299999999999997</v>
      </c>
    </row>
    <row r="776" spans="1:16">
      <c r="A776">
        <v>2961072</v>
      </c>
      <c r="B776" t="s">
        <v>2183</v>
      </c>
      <c r="C776" t="s">
        <v>3222</v>
      </c>
      <c r="D776" t="s">
        <v>2022</v>
      </c>
      <c r="E776">
        <v>2</v>
      </c>
      <c r="G776">
        <v>201403</v>
      </c>
      <c r="H776" t="s">
        <v>3223</v>
      </c>
      <c r="I776" t="s">
        <v>2028</v>
      </c>
      <c r="J776" s="52">
        <v>17487</v>
      </c>
      <c r="K776" s="52">
        <v>14950</v>
      </c>
      <c r="L776" s="52">
        <v>2537</v>
      </c>
      <c r="M776">
        <v>35</v>
      </c>
      <c r="N776">
        <v>0</v>
      </c>
      <c r="O776">
        <v>0</v>
      </c>
      <c r="P776">
        <v>19.399999999999999</v>
      </c>
    </row>
    <row r="777" spans="1:16">
      <c r="A777">
        <v>26758433</v>
      </c>
      <c r="B777" t="s">
        <v>2183</v>
      </c>
      <c r="C777" t="s">
        <v>3224</v>
      </c>
      <c r="D777" t="s">
        <v>2022</v>
      </c>
      <c r="E777">
        <v>2</v>
      </c>
      <c r="G777">
        <v>201403</v>
      </c>
      <c r="H777" t="s">
        <v>2058</v>
      </c>
      <c r="I777" t="s">
        <v>2059</v>
      </c>
      <c r="J777" s="52">
        <v>17479</v>
      </c>
      <c r="K777">
        <v>685</v>
      </c>
      <c r="L777" s="52">
        <v>16794</v>
      </c>
      <c r="M777">
        <v>183</v>
      </c>
      <c r="N777">
        <v>0</v>
      </c>
      <c r="O777">
        <v>0</v>
      </c>
      <c r="P777">
        <v>114.3</v>
      </c>
    </row>
    <row r="778" spans="1:16">
      <c r="A778">
        <v>49204605</v>
      </c>
      <c r="B778" t="s">
        <v>2183</v>
      </c>
      <c r="C778" t="s">
        <v>3225</v>
      </c>
      <c r="D778" t="s">
        <v>2022</v>
      </c>
      <c r="E778">
        <v>2</v>
      </c>
      <c r="G778">
        <v>201403</v>
      </c>
      <c r="H778" t="s">
        <v>3226</v>
      </c>
      <c r="I778" t="s">
        <v>2020</v>
      </c>
      <c r="J778" s="52">
        <v>17412</v>
      </c>
      <c r="K778">
        <v>609</v>
      </c>
      <c r="L778" s="52">
        <v>16803</v>
      </c>
      <c r="M778">
        <v>355</v>
      </c>
      <c r="N778">
        <v>0</v>
      </c>
      <c r="O778">
        <v>0</v>
      </c>
      <c r="P778">
        <v>126.4</v>
      </c>
    </row>
    <row r="779" spans="1:16">
      <c r="A779">
        <v>8071414</v>
      </c>
      <c r="B779" t="s">
        <v>2183</v>
      </c>
      <c r="C779" t="s">
        <v>3227</v>
      </c>
      <c r="D779" t="s">
        <v>2022</v>
      </c>
      <c r="E779">
        <v>2</v>
      </c>
      <c r="G779">
        <v>201403</v>
      </c>
      <c r="H779" t="s">
        <v>2128</v>
      </c>
      <c r="I779" t="s">
        <v>2020</v>
      </c>
      <c r="J779" s="52">
        <v>17364</v>
      </c>
      <c r="K779" s="52">
        <v>14380</v>
      </c>
      <c r="L779" s="52">
        <v>2984</v>
      </c>
      <c r="M779">
        <v>64</v>
      </c>
      <c r="N779">
        <v>0</v>
      </c>
      <c r="O779">
        <v>0</v>
      </c>
      <c r="P779">
        <v>22.4</v>
      </c>
    </row>
    <row r="780" spans="1:16">
      <c r="A780">
        <v>7108146</v>
      </c>
      <c r="B780" t="s">
        <v>2183</v>
      </c>
      <c r="C780" t="s">
        <v>3228</v>
      </c>
      <c r="D780" t="s">
        <v>2022</v>
      </c>
      <c r="E780">
        <v>2</v>
      </c>
      <c r="G780">
        <v>201403</v>
      </c>
      <c r="H780" t="s">
        <v>3229</v>
      </c>
      <c r="I780" t="s">
        <v>2228</v>
      </c>
      <c r="J780" s="52">
        <v>17339</v>
      </c>
      <c r="K780" s="52">
        <v>9995</v>
      </c>
      <c r="L780" s="52">
        <v>7344</v>
      </c>
      <c r="M780">
        <v>239</v>
      </c>
      <c r="N780">
        <v>0</v>
      </c>
      <c r="O780">
        <v>0</v>
      </c>
      <c r="P780">
        <v>59.6</v>
      </c>
    </row>
    <row r="781" spans="1:16">
      <c r="A781">
        <v>2025743</v>
      </c>
      <c r="B781" t="s">
        <v>2183</v>
      </c>
      <c r="C781" t="s">
        <v>3230</v>
      </c>
      <c r="D781" t="s">
        <v>2022</v>
      </c>
      <c r="E781">
        <v>2</v>
      </c>
      <c r="G781">
        <v>201403</v>
      </c>
      <c r="H781" t="s">
        <v>3231</v>
      </c>
      <c r="I781" t="s">
        <v>2086</v>
      </c>
      <c r="J781" s="52">
        <v>17311</v>
      </c>
      <c r="K781" s="52">
        <v>15350</v>
      </c>
      <c r="L781" s="52">
        <v>1961</v>
      </c>
      <c r="M781">
        <v>-210</v>
      </c>
      <c r="N781">
        <v>0</v>
      </c>
      <c r="O781">
        <v>0</v>
      </c>
      <c r="P781">
        <v>13.2</v>
      </c>
    </row>
    <row r="782" spans="1:16">
      <c r="A782">
        <v>4611476</v>
      </c>
      <c r="B782" t="s">
        <v>2183</v>
      </c>
      <c r="C782" t="s">
        <v>3232</v>
      </c>
      <c r="D782" t="s">
        <v>2022</v>
      </c>
      <c r="E782">
        <v>2</v>
      </c>
      <c r="G782">
        <v>201403</v>
      </c>
      <c r="H782" t="s">
        <v>3233</v>
      </c>
      <c r="I782" t="s">
        <v>2028</v>
      </c>
      <c r="J782" s="52">
        <v>17297</v>
      </c>
      <c r="K782" s="52">
        <v>14584</v>
      </c>
      <c r="L782" s="52">
        <v>2714</v>
      </c>
      <c r="M782">
        <v>1</v>
      </c>
      <c r="N782">
        <v>0</v>
      </c>
      <c r="O782">
        <v>0</v>
      </c>
      <c r="P782">
        <v>20.100000000000001</v>
      </c>
    </row>
    <row r="783" spans="1:16">
      <c r="A783">
        <v>10143499</v>
      </c>
      <c r="B783" t="s">
        <v>2183</v>
      </c>
      <c r="C783" t="s">
        <v>3234</v>
      </c>
      <c r="D783" t="s">
        <v>2022</v>
      </c>
      <c r="E783">
        <v>2</v>
      </c>
      <c r="G783">
        <v>201403</v>
      </c>
      <c r="H783" t="s">
        <v>3235</v>
      </c>
      <c r="I783" t="s">
        <v>2228</v>
      </c>
      <c r="J783" s="52">
        <v>17067</v>
      </c>
      <c r="K783" s="52">
        <v>12967</v>
      </c>
      <c r="L783" s="52">
        <v>4100</v>
      </c>
      <c r="M783">
        <v>132</v>
      </c>
      <c r="N783">
        <v>0</v>
      </c>
      <c r="O783">
        <v>0</v>
      </c>
      <c r="P783">
        <v>45.6</v>
      </c>
    </row>
    <row r="784" spans="1:16">
      <c r="A784">
        <v>71261184</v>
      </c>
      <c r="B784" t="s">
        <v>2183</v>
      </c>
      <c r="C784" t="s">
        <v>3236</v>
      </c>
      <c r="D784" t="s">
        <v>2022</v>
      </c>
      <c r="E784">
        <v>2</v>
      </c>
      <c r="G784">
        <v>201403</v>
      </c>
      <c r="H784" t="s">
        <v>2578</v>
      </c>
      <c r="I784" t="s">
        <v>2059</v>
      </c>
      <c r="J784" s="52">
        <v>17065</v>
      </c>
      <c r="K784" s="52">
        <v>13513</v>
      </c>
      <c r="L784" s="52">
        <v>3552</v>
      </c>
      <c r="M784">
        <v>13</v>
      </c>
      <c r="N784">
        <v>0</v>
      </c>
      <c r="O784">
        <v>0</v>
      </c>
      <c r="P784">
        <v>29.3</v>
      </c>
    </row>
    <row r="785" spans="1:16">
      <c r="A785">
        <v>5231945</v>
      </c>
      <c r="B785" t="s">
        <v>2183</v>
      </c>
      <c r="C785" t="s">
        <v>3237</v>
      </c>
      <c r="D785" t="s">
        <v>2022</v>
      </c>
      <c r="E785">
        <v>2</v>
      </c>
      <c r="G785">
        <v>201403</v>
      </c>
      <c r="H785" t="s">
        <v>3238</v>
      </c>
      <c r="I785" t="s">
        <v>2028</v>
      </c>
      <c r="J785" s="52">
        <v>16963</v>
      </c>
      <c r="K785" s="52">
        <v>14764</v>
      </c>
      <c r="L785" s="52">
        <v>2199</v>
      </c>
      <c r="M785">
        <v>-119</v>
      </c>
      <c r="N785">
        <v>0</v>
      </c>
      <c r="O785">
        <v>0</v>
      </c>
      <c r="P785">
        <v>19</v>
      </c>
    </row>
    <row r="786" spans="1:16">
      <c r="A786">
        <v>42934794</v>
      </c>
      <c r="B786" t="s">
        <v>2183</v>
      </c>
      <c r="C786" t="s">
        <v>3239</v>
      </c>
      <c r="D786" t="s">
        <v>2022</v>
      </c>
      <c r="E786">
        <v>2</v>
      </c>
      <c r="G786">
        <v>201403</v>
      </c>
      <c r="H786" t="s">
        <v>3240</v>
      </c>
      <c r="I786" t="s">
        <v>2059</v>
      </c>
      <c r="J786" s="52">
        <v>16950</v>
      </c>
      <c r="K786" s="52">
        <v>12383</v>
      </c>
      <c r="L786" s="52">
        <v>4567</v>
      </c>
      <c r="M786">
        <v>59</v>
      </c>
      <c r="N786">
        <v>0</v>
      </c>
      <c r="O786">
        <v>0</v>
      </c>
      <c r="P786">
        <v>38.1</v>
      </c>
    </row>
    <row r="787" spans="1:16">
      <c r="A787">
        <v>5040680</v>
      </c>
      <c r="B787" t="s">
        <v>2183</v>
      </c>
      <c r="C787" t="s">
        <v>3241</v>
      </c>
      <c r="D787" t="s">
        <v>2022</v>
      </c>
      <c r="E787">
        <v>2</v>
      </c>
      <c r="G787">
        <v>201403</v>
      </c>
      <c r="H787" t="s">
        <v>2031</v>
      </c>
      <c r="I787" t="s">
        <v>2032</v>
      </c>
      <c r="J787" s="52">
        <v>16895</v>
      </c>
      <c r="K787" s="52">
        <v>11759</v>
      </c>
      <c r="L787" s="52">
        <v>5136</v>
      </c>
      <c r="M787">
        <v>111</v>
      </c>
      <c r="N787">
        <v>0</v>
      </c>
      <c r="O787">
        <v>0</v>
      </c>
      <c r="P787">
        <v>36.200000000000003</v>
      </c>
    </row>
    <row r="788" spans="1:16">
      <c r="A788">
        <v>6890201</v>
      </c>
      <c r="B788" t="s">
        <v>2183</v>
      </c>
      <c r="C788" t="s">
        <v>3242</v>
      </c>
      <c r="D788" t="s">
        <v>2022</v>
      </c>
      <c r="E788">
        <v>2</v>
      </c>
      <c r="G788">
        <v>201403</v>
      </c>
      <c r="H788" t="s">
        <v>3243</v>
      </c>
      <c r="I788" t="s">
        <v>2192</v>
      </c>
      <c r="J788" s="52">
        <v>16845</v>
      </c>
      <c r="K788" s="52">
        <v>14300</v>
      </c>
      <c r="L788" s="52">
        <v>2545</v>
      </c>
      <c r="M788">
        <v>-307</v>
      </c>
      <c r="N788">
        <v>0</v>
      </c>
      <c r="O788">
        <v>0</v>
      </c>
      <c r="P788">
        <v>17.8</v>
      </c>
    </row>
    <row r="789" spans="1:16">
      <c r="A789">
        <v>5121687</v>
      </c>
      <c r="B789" t="s">
        <v>2183</v>
      </c>
      <c r="C789" t="s">
        <v>3244</v>
      </c>
      <c r="D789" t="s">
        <v>2022</v>
      </c>
      <c r="E789">
        <v>2</v>
      </c>
      <c r="G789">
        <v>201403</v>
      </c>
      <c r="H789" t="s">
        <v>3245</v>
      </c>
      <c r="I789" t="s">
        <v>2028</v>
      </c>
      <c r="J789" s="52">
        <v>16745</v>
      </c>
      <c r="K789" s="52">
        <v>13759</v>
      </c>
      <c r="L789" s="52">
        <v>2986</v>
      </c>
      <c r="M789">
        <v>-172</v>
      </c>
      <c r="N789">
        <v>0</v>
      </c>
      <c r="O789">
        <v>0</v>
      </c>
      <c r="P789">
        <v>24.2</v>
      </c>
    </row>
    <row r="790" spans="1:16">
      <c r="A790">
        <v>57563728</v>
      </c>
      <c r="B790" t="s">
        <v>2183</v>
      </c>
      <c r="C790" t="s">
        <v>3246</v>
      </c>
      <c r="D790" t="s">
        <v>2022</v>
      </c>
      <c r="E790">
        <v>2</v>
      </c>
      <c r="G790">
        <v>201403</v>
      </c>
      <c r="H790" t="s">
        <v>3247</v>
      </c>
      <c r="I790" t="s">
        <v>2020</v>
      </c>
      <c r="J790" s="52">
        <v>16698</v>
      </c>
      <c r="K790" s="52">
        <v>5165</v>
      </c>
      <c r="L790" s="52">
        <v>11533</v>
      </c>
      <c r="M790">
        <v>125</v>
      </c>
      <c r="N790">
        <v>0</v>
      </c>
      <c r="O790">
        <v>0</v>
      </c>
      <c r="P790">
        <v>83.1</v>
      </c>
    </row>
    <row r="791" spans="1:16">
      <c r="A791">
        <v>3603683</v>
      </c>
      <c r="B791" t="s">
        <v>2183</v>
      </c>
      <c r="C791" t="s">
        <v>3248</v>
      </c>
      <c r="D791" t="s">
        <v>2022</v>
      </c>
      <c r="E791">
        <v>2</v>
      </c>
      <c r="G791">
        <v>201403</v>
      </c>
      <c r="H791" t="s">
        <v>2016</v>
      </c>
      <c r="I791" t="s">
        <v>2017</v>
      </c>
      <c r="J791" s="52">
        <v>16682</v>
      </c>
      <c r="K791" s="52">
        <v>9285</v>
      </c>
      <c r="L791" s="52">
        <v>7397</v>
      </c>
      <c r="M791">
        <v>185</v>
      </c>
      <c r="N791">
        <v>0</v>
      </c>
      <c r="O791">
        <v>0</v>
      </c>
      <c r="P791">
        <v>75.400000000000006</v>
      </c>
    </row>
    <row r="792" spans="1:16">
      <c r="A792">
        <v>3973814</v>
      </c>
      <c r="B792" t="s">
        <v>2183</v>
      </c>
      <c r="C792" t="s">
        <v>3249</v>
      </c>
      <c r="D792" t="s">
        <v>2022</v>
      </c>
      <c r="E792">
        <v>2</v>
      </c>
      <c r="G792">
        <v>201403</v>
      </c>
      <c r="H792" t="s">
        <v>2036</v>
      </c>
      <c r="I792" t="s">
        <v>2037</v>
      </c>
      <c r="J792" s="52">
        <v>16600</v>
      </c>
      <c r="K792" s="52">
        <v>10497</v>
      </c>
      <c r="L792" s="52">
        <v>6103</v>
      </c>
      <c r="M792">
        <v>-181</v>
      </c>
      <c r="N792">
        <v>0</v>
      </c>
      <c r="O792">
        <v>0</v>
      </c>
      <c r="P792">
        <v>51.8</v>
      </c>
    </row>
    <row r="793" spans="1:16">
      <c r="A793">
        <v>9639338</v>
      </c>
      <c r="B793" t="s">
        <v>2183</v>
      </c>
      <c r="C793" t="s">
        <v>3250</v>
      </c>
      <c r="D793" t="s">
        <v>2022</v>
      </c>
      <c r="E793">
        <v>2</v>
      </c>
      <c r="G793">
        <v>201403</v>
      </c>
      <c r="H793" t="s">
        <v>3251</v>
      </c>
      <c r="I793" t="s">
        <v>2020</v>
      </c>
      <c r="J793" s="52">
        <v>16596</v>
      </c>
      <c r="K793" s="52">
        <v>14710</v>
      </c>
      <c r="L793" s="52">
        <v>1886</v>
      </c>
      <c r="M793">
        <v>309</v>
      </c>
      <c r="N793">
        <v>0</v>
      </c>
      <c r="O793">
        <v>0</v>
      </c>
      <c r="P793">
        <v>16.5</v>
      </c>
    </row>
    <row r="794" spans="1:16">
      <c r="A794">
        <v>9527069</v>
      </c>
      <c r="B794" t="s">
        <v>2183</v>
      </c>
      <c r="C794" t="s">
        <v>3252</v>
      </c>
      <c r="D794" t="s">
        <v>2022</v>
      </c>
      <c r="E794">
        <v>2</v>
      </c>
      <c r="G794">
        <v>201403</v>
      </c>
      <c r="H794" t="s">
        <v>2812</v>
      </c>
      <c r="I794" t="s">
        <v>2020</v>
      </c>
      <c r="J794" s="52">
        <v>16595</v>
      </c>
      <c r="K794" s="52">
        <v>11869</v>
      </c>
      <c r="L794" s="52">
        <v>4726</v>
      </c>
      <c r="M794">
        <v>246</v>
      </c>
      <c r="N794">
        <v>0</v>
      </c>
      <c r="O794">
        <v>0</v>
      </c>
      <c r="P794">
        <v>36.1</v>
      </c>
    </row>
    <row r="795" spans="1:16">
      <c r="A795">
        <v>7215632</v>
      </c>
      <c r="B795" t="s">
        <v>2183</v>
      </c>
      <c r="C795" t="s">
        <v>3253</v>
      </c>
      <c r="D795" t="s">
        <v>2022</v>
      </c>
      <c r="E795">
        <v>2</v>
      </c>
      <c r="G795">
        <v>201403</v>
      </c>
      <c r="H795" t="s">
        <v>3254</v>
      </c>
      <c r="I795" t="s">
        <v>2192</v>
      </c>
      <c r="J795" s="52">
        <v>16580</v>
      </c>
      <c r="K795" s="52">
        <v>14446</v>
      </c>
      <c r="L795" s="52">
        <v>2134</v>
      </c>
      <c r="M795">
        <v>15</v>
      </c>
      <c r="N795">
        <v>0</v>
      </c>
      <c r="O795">
        <v>0</v>
      </c>
      <c r="P795">
        <v>16.899999999999999</v>
      </c>
    </row>
    <row r="796" spans="1:16">
      <c r="A796">
        <v>7522059</v>
      </c>
      <c r="B796" t="s">
        <v>2183</v>
      </c>
      <c r="C796" t="s">
        <v>3255</v>
      </c>
      <c r="D796" t="s">
        <v>2022</v>
      </c>
      <c r="E796">
        <v>2</v>
      </c>
      <c r="G796">
        <v>201403</v>
      </c>
      <c r="H796" t="s">
        <v>2200</v>
      </c>
      <c r="I796" t="s">
        <v>2192</v>
      </c>
      <c r="J796" s="52">
        <v>16576</v>
      </c>
      <c r="K796" s="52">
        <v>14219</v>
      </c>
      <c r="L796" s="52">
        <v>2357</v>
      </c>
      <c r="M796">
        <v>-382</v>
      </c>
      <c r="N796">
        <v>0</v>
      </c>
      <c r="O796">
        <v>0</v>
      </c>
      <c r="P796">
        <v>20.9</v>
      </c>
    </row>
    <row r="797" spans="1:16">
      <c r="A797">
        <v>8041950</v>
      </c>
      <c r="B797" t="s">
        <v>2183</v>
      </c>
      <c r="C797" t="s">
        <v>3256</v>
      </c>
      <c r="D797" t="s">
        <v>2022</v>
      </c>
      <c r="E797">
        <v>2</v>
      </c>
      <c r="G797">
        <v>201403</v>
      </c>
      <c r="H797" t="s">
        <v>2039</v>
      </c>
      <c r="I797" t="s">
        <v>2040</v>
      </c>
      <c r="J797" s="52">
        <v>16568</v>
      </c>
      <c r="K797" s="52">
        <v>12736</v>
      </c>
      <c r="L797" s="52">
        <v>3832</v>
      </c>
      <c r="M797">
        <v>277</v>
      </c>
      <c r="N797">
        <v>0</v>
      </c>
      <c r="O797">
        <v>0</v>
      </c>
      <c r="P797">
        <v>28.8</v>
      </c>
    </row>
    <row r="798" spans="1:16">
      <c r="A798">
        <v>7836458</v>
      </c>
      <c r="B798" t="s">
        <v>2183</v>
      </c>
      <c r="C798" t="s">
        <v>3257</v>
      </c>
      <c r="D798" t="s">
        <v>2022</v>
      </c>
      <c r="E798">
        <v>2</v>
      </c>
      <c r="G798">
        <v>201403</v>
      </c>
      <c r="H798" t="s">
        <v>2016</v>
      </c>
      <c r="I798" t="s">
        <v>2017</v>
      </c>
      <c r="J798" s="52">
        <v>16523</v>
      </c>
      <c r="K798" s="52">
        <v>12774</v>
      </c>
      <c r="L798" s="52">
        <v>3749</v>
      </c>
      <c r="M798">
        <v>222</v>
      </c>
      <c r="N798">
        <v>0</v>
      </c>
      <c r="O798">
        <v>0</v>
      </c>
      <c r="P798">
        <v>32</v>
      </c>
    </row>
    <row r="799" spans="1:16">
      <c r="A799">
        <v>5138766</v>
      </c>
      <c r="B799" t="s">
        <v>2183</v>
      </c>
      <c r="C799" t="s">
        <v>3258</v>
      </c>
      <c r="D799" t="s">
        <v>2022</v>
      </c>
      <c r="E799">
        <v>2</v>
      </c>
      <c r="G799">
        <v>201403</v>
      </c>
      <c r="H799" t="s">
        <v>3259</v>
      </c>
      <c r="I799" t="s">
        <v>2028</v>
      </c>
      <c r="J799" s="52">
        <v>16448</v>
      </c>
      <c r="K799" s="52">
        <v>13668</v>
      </c>
      <c r="L799" s="52">
        <v>2780</v>
      </c>
      <c r="M799">
        <v>68</v>
      </c>
      <c r="N799">
        <v>0</v>
      </c>
      <c r="O799">
        <v>0</v>
      </c>
      <c r="P799">
        <v>26.3</v>
      </c>
    </row>
    <row r="800" spans="1:16">
      <c r="A800">
        <v>3102185</v>
      </c>
      <c r="B800" t="s">
        <v>2183</v>
      </c>
      <c r="C800" t="s">
        <v>3260</v>
      </c>
      <c r="D800" t="s">
        <v>2022</v>
      </c>
      <c r="E800">
        <v>2</v>
      </c>
      <c r="G800">
        <v>201403</v>
      </c>
      <c r="H800" t="s">
        <v>2261</v>
      </c>
      <c r="I800" t="s">
        <v>2225</v>
      </c>
      <c r="J800" s="52">
        <v>16442</v>
      </c>
      <c r="K800" s="52">
        <v>9009</v>
      </c>
      <c r="L800" s="52">
        <v>7433</v>
      </c>
      <c r="M800">
        <v>161</v>
      </c>
      <c r="N800">
        <v>0</v>
      </c>
      <c r="O800">
        <v>0</v>
      </c>
      <c r="P800">
        <v>60.7</v>
      </c>
    </row>
    <row r="801" spans="1:16">
      <c r="A801">
        <v>4843307</v>
      </c>
      <c r="B801" t="s">
        <v>2183</v>
      </c>
      <c r="C801" t="s">
        <v>3261</v>
      </c>
      <c r="D801" t="s">
        <v>2022</v>
      </c>
      <c r="E801">
        <v>2</v>
      </c>
      <c r="G801">
        <v>201403</v>
      </c>
      <c r="H801" t="s">
        <v>2381</v>
      </c>
      <c r="I801" t="s">
        <v>2382</v>
      </c>
      <c r="J801" s="52">
        <v>16306</v>
      </c>
      <c r="K801" s="52">
        <v>12293</v>
      </c>
      <c r="L801" s="52">
        <v>4013</v>
      </c>
      <c r="M801">
        <v>-86</v>
      </c>
      <c r="N801">
        <v>0</v>
      </c>
      <c r="O801">
        <v>0</v>
      </c>
      <c r="P801">
        <v>24.7</v>
      </c>
    </row>
    <row r="802" spans="1:16">
      <c r="A802">
        <v>2254376</v>
      </c>
      <c r="B802" t="s">
        <v>2183</v>
      </c>
      <c r="C802" t="s">
        <v>3262</v>
      </c>
      <c r="D802" t="s">
        <v>2022</v>
      </c>
      <c r="E802">
        <v>2</v>
      </c>
      <c r="G802">
        <v>201403</v>
      </c>
      <c r="H802" t="s">
        <v>3063</v>
      </c>
      <c r="I802" t="s">
        <v>2059</v>
      </c>
      <c r="J802" s="52">
        <v>16277</v>
      </c>
      <c r="K802" s="52">
        <v>11861</v>
      </c>
      <c r="L802" s="52">
        <v>4416</v>
      </c>
      <c r="M802">
        <v>214</v>
      </c>
      <c r="N802">
        <v>0</v>
      </c>
      <c r="O802">
        <v>0</v>
      </c>
      <c r="P802">
        <v>38.799999999999997</v>
      </c>
    </row>
    <row r="803" spans="1:16">
      <c r="A803">
        <v>4310638</v>
      </c>
      <c r="B803" t="s">
        <v>2183</v>
      </c>
      <c r="C803" t="s">
        <v>3263</v>
      </c>
      <c r="D803" t="s">
        <v>2022</v>
      </c>
      <c r="E803">
        <v>2</v>
      </c>
      <c r="G803">
        <v>201403</v>
      </c>
      <c r="H803" t="s">
        <v>2196</v>
      </c>
      <c r="I803" t="s">
        <v>2197</v>
      </c>
      <c r="J803" s="52">
        <v>16173</v>
      </c>
      <c r="K803" s="52">
        <v>13943</v>
      </c>
      <c r="L803" s="52">
        <v>2230</v>
      </c>
      <c r="M803">
        <v>-552</v>
      </c>
      <c r="N803">
        <v>0</v>
      </c>
      <c r="O803">
        <v>0</v>
      </c>
      <c r="P803">
        <v>18.5</v>
      </c>
    </row>
    <row r="804" spans="1:16">
      <c r="A804">
        <v>12272183</v>
      </c>
      <c r="B804" t="s">
        <v>2183</v>
      </c>
      <c r="C804" t="s">
        <v>3264</v>
      </c>
      <c r="D804" t="s">
        <v>2022</v>
      </c>
      <c r="E804">
        <v>2</v>
      </c>
      <c r="G804">
        <v>201403</v>
      </c>
      <c r="H804" t="s">
        <v>2381</v>
      </c>
      <c r="I804" t="s">
        <v>2382</v>
      </c>
      <c r="J804" s="52">
        <v>16119</v>
      </c>
      <c r="K804" s="52">
        <v>7479</v>
      </c>
      <c r="L804" s="52">
        <v>8640</v>
      </c>
      <c r="M804" s="52">
        <v>1195</v>
      </c>
      <c r="N804">
        <v>0</v>
      </c>
      <c r="O804">
        <v>0</v>
      </c>
      <c r="P804">
        <v>50</v>
      </c>
    </row>
    <row r="805" spans="1:16">
      <c r="A805">
        <v>53236808</v>
      </c>
      <c r="B805" t="s">
        <v>2183</v>
      </c>
      <c r="C805" t="s">
        <v>3265</v>
      </c>
      <c r="D805" t="s">
        <v>2022</v>
      </c>
      <c r="E805">
        <v>2</v>
      </c>
      <c r="G805">
        <v>201403</v>
      </c>
      <c r="H805" t="s">
        <v>2654</v>
      </c>
      <c r="I805" t="s">
        <v>2020</v>
      </c>
      <c r="J805" s="52">
        <v>16062</v>
      </c>
      <c r="K805" s="52">
        <v>7781</v>
      </c>
      <c r="L805" s="52">
        <v>8281</v>
      </c>
      <c r="M805">
        <v>242</v>
      </c>
      <c r="N805">
        <v>0</v>
      </c>
      <c r="O805">
        <v>0</v>
      </c>
      <c r="P805">
        <v>64.400000000000006</v>
      </c>
    </row>
    <row r="806" spans="1:16">
      <c r="A806">
        <v>5545390</v>
      </c>
      <c r="B806" t="s">
        <v>2183</v>
      </c>
      <c r="C806" t="s">
        <v>3266</v>
      </c>
      <c r="D806" t="s">
        <v>2022</v>
      </c>
      <c r="E806">
        <v>2</v>
      </c>
      <c r="G806">
        <v>201403</v>
      </c>
      <c r="H806" t="s">
        <v>3267</v>
      </c>
      <c r="I806" t="s">
        <v>3051</v>
      </c>
      <c r="J806" s="52">
        <v>16050</v>
      </c>
      <c r="K806" s="52">
        <v>9078</v>
      </c>
      <c r="L806" s="52">
        <v>6971</v>
      </c>
      <c r="M806">
        <v>91</v>
      </c>
      <c r="N806">
        <v>0</v>
      </c>
      <c r="O806">
        <v>0</v>
      </c>
      <c r="P806">
        <v>53.1</v>
      </c>
    </row>
    <row r="807" spans="1:16">
      <c r="A807">
        <v>4350225</v>
      </c>
      <c r="B807" t="s">
        <v>2183</v>
      </c>
      <c r="C807" t="s">
        <v>3268</v>
      </c>
      <c r="D807" t="s">
        <v>2022</v>
      </c>
      <c r="E807">
        <v>2</v>
      </c>
      <c r="G807">
        <v>201403</v>
      </c>
      <c r="H807" t="s">
        <v>3269</v>
      </c>
      <c r="I807" t="s">
        <v>2028</v>
      </c>
      <c r="J807" s="52">
        <v>16025</v>
      </c>
      <c r="K807" s="52">
        <v>13589</v>
      </c>
      <c r="L807" s="52">
        <v>2436</v>
      </c>
      <c r="M807">
        <v>-20</v>
      </c>
      <c r="N807">
        <v>0</v>
      </c>
      <c r="O807">
        <v>0</v>
      </c>
      <c r="P807">
        <v>20.9</v>
      </c>
    </row>
    <row r="808" spans="1:16">
      <c r="A808">
        <v>9720794</v>
      </c>
      <c r="B808" t="s">
        <v>2183</v>
      </c>
      <c r="C808" t="s">
        <v>3270</v>
      </c>
      <c r="D808" t="s">
        <v>2022</v>
      </c>
      <c r="E808">
        <v>2</v>
      </c>
      <c r="G808">
        <v>201403</v>
      </c>
      <c r="H808" t="s">
        <v>2031</v>
      </c>
      <c r="I808" t="s">
        <v>2032</v>
      </c>
      <c r="J808" s="52">
        <v>15991</v>
      </c>
      <c r="K808" s="52">
        <v>11738</v>
      </c>
      <c r="L808" s="52">
        <v>4253</v>
      </c>
      <c r="M808">
        <v>147</v>
      </c>
      <c r="N808">
        <v>0</v>
      </c>
      <c r="O808">
        <v>0</v>
      </c>
      <c r="P808">
        <v>42</v>
      </c>
    </row>
    <row r="809" spans="1:16">
      <c r="A809">
        <v>4649750</v>
      </c>
      <c r="B809" t="s">
        <v>2183</v>
      </c>
      <c r="C809" t="s">
        <v>3271</v>
      </c>
      <c r="D809" t="s">
        <v>2022</v>
      </c>
      <c r="E809">
        <v>2</v>
      </c>
      <c r="G809">
        <v>201403</v>
      </c>
      <c r="H809" t="s">
        <v>3272</v>
      </c>
      <c r="I809" t="s">
        <v>2028</v>
      </c>
      <c r="J809" s="52">
        <v>15978</v>
      </c>
      <c r="K809" s="52">
        <v>13015</v>
      </c>
      <c r="L809" s="52">
        <v>2963</v>
      </c>
      <c r="M809">
        <v>-5</v>
      </c>
      <c r="N809">
        <v>0</v>
      </c>
      <c r="O809">
        <v>0</v>
      </c>
      <c r="P809">
        <v>25.5</v>
      </c>
    </row>
    <row r="810" spans="1:16">
      <c r="A810">
        <v>1201006</v>
      </c>
      <c r="B810" t="s">
        <v>2183</v>
      </c>
      <c r="C810" t="s">
        <v>3273</v>
      </c>
      <c r="D810" t="s">
        <v>2022</v>
      </c>
      <c r="E810">
        <v>2</v>
      </c>
      <c r="G810">
        <v>201403</v>
      </c>
      <c r="H810" t="s">
        <v>2302</v>
      </c>
      <c r="I810" t="s">
        <v>2028</v>
      </c>
      <c r="J810" s="52">
        <v>15909</v>
      </c>
      <c r="K810" s="52">
        <v>13690</v>
      </c>
      <c r="L810" s="52">
        <v>2220</v>
      </c>
      <c r="M810">
        <v>75</v>
      </c>
      <c r="N810">
        <v>0</v>
      </c>
      <c r="O810">
        <v>0</v>
      </c>
      <c r="P810">
        <v>21.2</v>
      </c>
    </row>
    <row r="811" spans="1:16">
      <c r="A811">
        <v>43488782</v>
      </c>
      <c r="B811" t="s">
        <v>2183</v>
      </c>
      <c r="C811" t="s">
        <v>3274</v>
      </c>
      <c r="D811" t="s">
        <v>2022</v>
      </c>
      <c r="E811">
        <v>2</v>
      </c>
      <c r="G811">
        <v>201403</v>
      </c>
      <c r="H811" t="s">
        <v>2019</v>
      </c>
      <c r="I811" t="s">
        <v>2020</v>
      </c>
      <c r="J811" s="52">
        <v>15897</v>
      </c>
      <c r="K811" s="52">
        <v>1768</v>
      </c>
      <c r="L811" s="52">
        <v>14129</v>
      </c>
      <c r="M811">
        <v>477</v>
      </c>
      <c r="N811">
        <v>0</v>
      </c>
      <c r="O811">
        <v>0</v>
      </c>
      <c r="P811">
        <v>100.6</v>
      </c>
    </row>
    <row r="812" spans="1:16">
      <c r="A812">
        <v>8805562</v>
      </c>
      <c r="B812" t="s">
        <v>2183</v>
      </c>
      <c r="C812" t="s">
        <v>3275</v>
      </c>
      <c r="D812" t="s">
        <v>2022</v>
      </c>
      <c r="E812">
        <v>2</v>
      </c>
      <c r="G812">
        <v>201403</v>
      </c>
      <c r="H812" t="s">
        <v>3276</v>
      </c>
      <c r="I812" t="s">
        <v>2037</v>
      </c>
      <c r="J812" s="52">
        <v>15871</v>
      </c>
      <c r="K812" s="52">
        <v>13798</v>
      </c>
      <c r="L812" s="52">
        <v>2073</v>
      </c>
      <c r="M812">
        <v>2</v>
      </c>
      <c r="N812">
        <v>0</v>
      </c>
      <c r="O812">
        <v>0</v>
      </c>
      <c r="P812">
        <v>15.7</v>
      </c>
    </row>
    <row r="813" spans="1:16">
      <c r="A813">
        <v>4525997</v>
      </c>
      <c r="B813" t="s">
        <v>2183</v>
      </c>
      <c r="C813" t="s">
        <v>3277</v>
      </c>
      <c r="D813" t="s">
        <v>2022</v>
      </c>
      <c r="E813">
        <v>2</v>
      </c>
      <c r="G813">
        <v>201403</v>
      </c>
      <c r="H813" t="s">
        <v>2111</v>
      </c>
      <c r="I813" t="s">
        <v>2037</v>
      </c>
      <c r="J813" s="52">
        <v>15848</v>
      </c>
      <c r="K813" s="52">
        <v>11556</v>
      </c>
      <c r="L813" s="52">
        <v>4292</v>
      </c>
      <c r="M813">
        <v>144</v>
      </c>
      <c r="N813">
        <v>0</v>
      </c>
      <c r="O813">
        <v>0</v>
      </c>
      <c r="P813">
        <v>33.5</v>
      </c>
    </row>
    <row r="814" spans="1:16">
      <c r="A814">
        <v>83836114</v>
      </c>
      <c r="B814" t="s">
        <v>2183</v>
      </c>
      <c r="C814" t="s">
        <v>3278</v>
      </c>
      <c r="D814" t="s">
        <v>2022</v>
      </c>
      <c r="E814">
        <v>2</v>
      </c>
      <c r="G814">
        <v>201403</v>
      </c>
      <c r="H814" t="s">
        <v>2063</v>
      </c>
      <c r="I814" t="s">
        <v>2064</v>
      </c>
      <c r="J814" s="52">
        <v>15749</v>
      </c>
      <c r="K814" s="52">
        <v>8462</v>
      </c>
      <c r="L814" s="52">
        <v>7287</v>
      </c>
      <c r="M814">
        <v>108</v>
      </c>
      <c r="N814">
        <v>0</v>
      </c>
      <c r="O814">
        <v>0</v>
      </c>
      <c r="P814">
        <v>62.1</v>
      </c>
    </row>
    <row r="815" spans="1:16">
      <c r="A815">
        <v>2250781</v>
      </c>
      <c r="B815" t="s">
        <v>2183</v>
      </c>
      <c r="C815" t="s">
        <v>3279</v>
      </c>
      <c r="D815" t="s">
        <v>2022</v>
      </c>
      <c r="E815">
        <v>2</v>
      </c>
      <c r="G815">
        <v>201403</v>
      </c>
      <c r="H815" t="s">
        <v>2186</v>
      </c>
      <c r="I815" t="s">
        <v>2020</v>
      </c>
      <c r="J815" s="52">
        <v>15738</v>
      </c>
      <c r="K815" s="52">
        <v>12322</v>
      </c>
      <c r="L815" s="52">
        <v>3415</v>
      </c>
      <c r="M815">
        <v>127</v>
      </c>
      <c r="N815">
        <v>0</v>
      </c>
      <c r="O815">
        <v>0</v>
      </c>
      <c r="P815">
        <v>28.7</v>
      </c>
    </row>
    <row r="816" spans="1:16">
      <c r="A816">
        <v>10398952</v>
      </c>
      <c r="B816" t="s">
        <v>2183</v>
      </c>
      <c r="C816" t="s">
        <v>3280</v>
      </c>
      <c r="D816" t="s">
        <v>2022</v>
      </c>
      <c r="E816">
        <v>2</v>
      </c>
      <c r="G816">
        <v>201403</v>
      </c>
      <c r="H816" t="s">
        <v>2191</v>
      </c>
      <c r="I816" t="s">
        <v>2192</v>
      </c>
      <c r="J816" s="52">
        <v>15724</v>
      </c>
      <c r="K816">
        <v>135</v>
      </c>
      <c r="L816" s="52">
        <v>15589</v>
      </c>
      <c r="M816">
        <v>19</v>
      </c>
      <c r="N816">
        <v>0</v>
      </c>
      <c r="O816">
        <v>0</v>
      </c>
      <c r="P816">
        <v>500</v>
      </c>
    </row>
    <row r="817" spans="1:16">
      <c r="A817">
        <v>46058731</v>
      </c>
      <c r="B817" t="s">
        <v>2183</v>
      </c>
      <c r="C817" t="s">
        <v>3281</v>
      </c>
      <c r="D817" t="s">
        <v>2022</v>
      </c>
      <c r="E817">
        <v>2</v>
      </c>
      <c r="G817">
        <v>201403</v>
      </c>
      <c r="H817" t="s">
        <v>3282</v>
      </c>
      <c r="I817" t="s">
        <v>2020</v>
      </c>
      <c r="J817" s="52">
        <v>15716</v>
      </c>
      <c r="K817">
        <v>175</v>
      </c>
      <c r="L817" s="52">
        <v>15540</v>
      </c>
      <c r="M817">
        <v>379</v>
      </c>
      <c r="N817">
        <v>0</v>
      </c>
      <c r="O817">
        <v>0</v>
      </c>
      <c r="P817">
        <v>142</v>
      </c>
    </row>
    <row r="818" spans="1:16">
      <c r="A818">
        <v>74026998</v>
      </c>
      <c r="B818" t="s">
        <v>2183</v>
      </c>
      <c r="C818" t="s">
        <v>3283</v>
      </c>
      <c r="D818" t="s">
        <v>2022</v>
      </c>
      <c r="E818">
        <v>2</v>
      </c>
      <c r="G818">
        <v>201403</v>
      </c>
      <c r="H818" t="s">
        <v>2085</v>
      </c>
      <c r="I818" t="s">
        <v>2086</v>
      </c>
      <c r="J818" s="52">
        <v>15633</v>
      </c>
      <c r="K818" s="52">
        <v>5027</v>
      </c>
      <c r="L818" s="52">
        <v>10606</v>
      </c>
      <c r="M818">
        <v>80</v>
      </c>
      <c r="N818">
        <v>0</v>
      </c>
      <c r="O818">
        <v>0</v>
      </c>
      <c r="P818">
        <v>78.599999999999994</v>
      </c>
    </row>
    <row r="819" spans="1:16">
      <c r="A819">
        <v>44746352</v>
      </c>
      <c r="B819" t="s">
        <v>2183</v>
      </c>
      <c r="C819" t="s">
        <v>3284</v>
      </c>
      <c r="D819" t="s">
        <v>2022</v>
      </c>
      <c r="E819">
        <v>2</v>
      </c>
      <c r="G819">
        <v>201403</v>
      </c>
      <c r="H819" t="s">
        <v>2773</v>
      </c>
      <c r="I819" t="s">
        <v>2020</v>
      </c>
      <c r="J819" s="52">
        <v>15562</v>
      </c>
      <c r="K819" s="52">
        <v>3378</v>
      </c>
      <c r="L819" s="52">
        <v>12183</v>
      </c>
      <c r="M819">
        <v>196</v>
      </c>
      <c r="N819">
        <v>0</v>
      </c>
      <c r="O819">
        <v>0</v>
      </c>
      <c r="P819">
        <v>62.4</v>
      </c>
    </row>
    <row r="820" spans="1:16">
      <c r="A820">
        <v>67915868</v>
      </c>
      <c r="B820" t="s">
        <v>2183</v>
      </c>
      <c r="C820" t="s">
        <v>3285</v>
      </c>
      <c r="D820" t="s">
        <v>2022</v>
      </c>
      <c r="E820">
        <v>2</v>
      </c>
      <c r="G820">
        <v>201403</v>
      </c>
      <c r="H820" t="s">
        <v>3286</v>
      </c>
      <c r="I820" t="s">
        <v>2020</v>
      </c>
      <c r="J820" s="52">
        <v>15560</v>
      </c>
      <c r="K820">
        <v>419</v>
      </c>
      <c r="L820" s="52">
        <v>15141</v>
      </c>
      <c r="M820">
        <v>371</v>
      </c>
      <c r="N820">
        <v>0</v>
      </c>
      <c r="O820">
        <v>0</v>
      </c>
      <c r="P820">
        <v>156.4</v>
      </c>
    </row>
    <row r="821" spans="1:16">
      <c r="A821">
        <v>5276770</v>
      </c>
      <c r="B821" t="s">
        <v>2183</v>
      </c>
      <c r="C821" t="s">
        <v>3287</v>
      </c>
      <c r="D821" t="s">
        <v>2022</v>
      </c>
      <c r="E821">
        <v>2</v>
      </c>
      <c r="G821">
        <v>201403</v>
      </c>
      <c r="H821" t="s">
        <v>3288</v>
      </c>
      <c r="I821" t="s">
        <v>2028</v>
      </c>
      <c r="J821" s="52">
        <v>15409</v>
      </c>
      <c r="K821" s="52">
        <v>12191</v>
      </c>
      <c r="L821" s="52">
        <v>3219</v>
      </c>
      <c r="M821">
        <v>29</v>
      </c>
      <c r="N821">
        <v>0</v>
      </c>
      <c r="O821">
        <v>0</v>
      </c>
      <c r="P821">
        <v>27.5</v>
      </c>
    </row>
    <row r="822" spans="1:16">
      <c r="A822">
        <v>23241540</v>
      </c>
      <c r="B822" t="s">
        <v>2183</v>
      </c>
      <c r="C822" t="s">
        <v>3289</v>
      </c>
      <c r="D822" t="s">
        <v>2022</v>
      </c>
      <c r="E822">
        <v>2</v>
      </c>
      <c r="G822">
        <v>201403</v>
      </c>
      <c r="H822" t="s">
        <v>3290</v>
      </c>
      <c r="I822" t="s">
        <v>2059</v>
      </c>
      <c r="J822" s="52">
        <v>15307</v>
      </c>
      <c r="K822">
        <v>644</v>
      </c>
      <c r="L822" s="52">
        <v>14663</v>
      </c>
      <c r="M822">
        <v>272</v>
      </c>
      <c r="N822">
        <v>0</v>
      </c>
      <c r="O822">
        <v>0</v>
      </c>
      <c r="P822">
        <v>109.7</v>
      </c>
    </row>
    <row r="823" spans="1:16">
      <c r="A823">
        <v>5400634</v>
      </c>
      <c r="B823" t="s">
        <v>2183</v>
      </c>
      <c r="C823" t="s">
        <v>3291</v>
      </c>
      <c r="D823" t="s">
        <v>2022</v>
      </c>
      <c r="E823">
        <v>2</v>
      </c>
      <c r="G823">
        <v>201403</v>
      </c>
      <c r="H823" t="s">
        <v>3292</v>
      </c>
      <c r="I823" t="s">
        <v>2192</v>
      </c>
      <c r="J823" s="52">
        <v>15301</v>
      </c>
      <c r="K823" s="52">
        <v>13261</v>
      </c>
      <c r="L823" s="52">
        <v>2040</v>
      </c>
      <c r="M823">
        <v>-52</v>
      </c>
      <c r="N823">
        <v>0</v>
      </c>
      <c r="O823">
        <v>0</v>
      </c>
      <c r="P823">
        <v>16.399999999999999</v>
      </c>
    </row>
    <row r="824" spans="1:16">
      <c r="A824">
        <v>8253539</v>
      </c>
      <c r="B824" t="s">
        <v>2183</v>
      </c>
      <c r="C824" t="s">
        <v>3293</v>
      </c>
      <c r="D824" t="s">
        <v>2022</v>
      </c>
      <c r="E824">
        <v>2</v>
      </c>
      <c r="G824">
        <v>201403</v>
      </c>
      <c r="H824" t="s">
        <v>2280</v>
      </c>
      <c r="I824" t="s">
        <v>2192</v>
      </c>
      <c r="J824" s="52">
        <v>15295</v>
      </c>
      <c r="K824" s="52">
        <v>13106</v>
      </c>
      <c r="L824" s="52">
        <v>2189</v>
      </c>
      <c r="M824">
        <v>-261</v>
      </c>
      <c r="N824">
        <v>0</v>
      </c>
      <c r="O824">
        <v>0</v>
      </c>
      <c r="P824">
        <v>21</v>
      </c>
    </row>
    <row r="825" spans="1:16">
      <c r="A825">
        <v>2214201</v>
      </c>
      <c r="B825" t="s">
        <v>2183</v>
      </c>
      <c r="C825" t="s">
        <v>3294</v>
      </c>
      <c r="D825" t="s">
        <v>2022</v>
      </c>
      <c r="E825">
        <v>2</v>
      </c>
      <c r="G825">
        <v>201403</v>
      </c>
      <c r="H825" t="s">
        <v>3295</v>
      </c>
      <c r="I825" t="s">
        <v>2032</v>
      </c>
      <c r="J825" s="52">
        <v>15105</v>
      </c>
      <c r="K825" s="52">
        <v>10174</v>
      </c>
      <c r="L825" s="52">
        <v>4931</v>
      </c>
      <c r="M825">
        <v>15</v>
      </c>
      <c r="N825">
        <v>0</v>
      </c>
      <c r="O825">
        <v>0</v>
      </c>
      <c r="P825">
        <v>46.7</v>
      </c>
    </row>
    <row r="826" spans="1:16">
      <c r="A826">
        <v>7509426</v>
      </c>
      <c r="B826" t="s">
        <v>2183</v>
      </c>
      <c r="C826" t="s">
        <v>3296</v>
      </c>
      <c r="D826" t="s">
        <v>2022</v>
      </c>
      <c r="E826">
        <v>2</v>
      </c>
      <c r="G826">
        <v>201403</v>
      </c>
      <c r="H826" t="s">
        <v>2602</v>
      </c>
      <c r="I826" t="s">
        <v>2192</v>
      </c>
      <c r="J826" s="52">
        <v>15103</v>
      </c>
      <c r="K826" s="52">
        <v>12871</v>
      </c>
      <c r="L826" s="52">
        <v>2232</v>
      </c>
      <c r="M826">
        <v>31</v>
      </c>
      <c r="N826">
        <v>0</v>
      </c>
      <c r="O826">
        <v>0</v>
      </c>
      <c r="P826">
        <v>18.100000000000001</v>
      </c>
    </row>
    <row r="827" spans="1:16">
      <c r="A827">
        <v>47074323</v>
      </c>
      <c r="B827" t="s">
        <v>2183</v>
      </c>
      <c r="C827" t="s">
        <v>3297</v>
      </c>
      <c r="D827" t="s">
        <v>2022</v>
      </c>
      <c r="E827">
        <v>2</v>
      </c>
      <c r="G827">
        <v>201403</v>
      </c>
      <c r="H827" t="s">
        <v>3247</v>
      </c>
      <c r="I827" t="s">
        <v>2020</v>
      </c>
      <c r="J827" s="52">
        <v>15066</v>
      </c>
      <c r="K827" s="52">
        <v>5086</v>
      </c>
      <c r="L827" s="52">
        <v>9980</v>
      </c>
      <c r="M827">
        <v>433</v>
      </c>
      <c r="N827">
        <v>0</v>
      </c>
      <c r="O827">
        <v>0</v>
      </c>
      <c r="P827">
        <v>83.4</v>
      </c>
    </row>
    <row r="828" spans="1:16">
      <c r="A828">
        <v>59305565</v>
      </c>
      <c r="B828" t="s">
        <v>2183</v>
      </c>
      <c r="C828" t="s">
        <v>3298</v>
      </c>
      <c r="D828" t="s">
        <v>2022</v>
      </c>
      <c r="E828">
        <v>2</v>
      </c>
      <c r="G828">
        <v>201403</v>
      </c>
      <c r="H828" t="s">
        <v>3299</v>
      </c>
      <c r="I828" t="s">
        <v>2020</v>
      </c>
      <c r="J828" s="52">
        <v>14995</v>
      </c>
      <c r="K828">
        <v>356</v>
      </c>
      <c r="L828" s="52">
        <v>14639</v>
      </c>
      <c r="M828">
        <v>343</v>
      </c>
      <c r="N828">
        <v>0</v>
      </c>
      <c r="O828">
        <v>0</v>
      </c>
      <c r="P828">
        <v>145</v>
      </c>
    </row>
    <row r="829" spans="1:16">
      <c r="A829">
        <v>7070495</v>
      </c>
      <c r="B829" t="s">
        <v>2183</v>
      </c>
      <c r="C829" t="s">
        <v>3300</v>
      </c>
      <c r="D829" t="s">
        <v>2022</v>
      </c>
      <c r="E829">
        <v>2</v>
      </c>
      <c r="G829">
        <v>201403</v>
      </c>
      <c r="H829" t="s">
        <v>2027</v>
      </c>
      <c r="I829" t="s">
        <v>2028</v>
      </c>
      <c r="J829" s="52">
        <v>14982</v>
      </c>
      <c r="K829" s="52">
        <v>13117</v>
      </c>
      <c r="L829" s="52">
        <v>1864</v>
      </c>
      <c r="M829">
        <v>-40</v>
      </c>
      <c r="N829">
        <v>0</v>
      </c>
      <c r="O829">
        <v>0</v>
      </c>
      <c r="P829">
        <v>20.7</v>
      </c>
    </row>
    <row r="830" spans="1:16">
      <c r="A830">
        <v>4249235</v>
      </c>
      <c r="B830" t="s">
        <v>2183</v>
      </c>
      <c r="C830" t="s">
        <v>3301</v>
      </c>
      <c r="D830" t="s">
        <v>2022</v>
      </c>
      <c r="E830">
        <v>2</v>
      </c>
      <c r="G830">
        <v>201403</v>
      </c>
      <c r="H830" t="s">
        <v>2152</v>
      </c>
      <c r="I830" t="s">
        <v>2059</v>
      </c>
      <c r="J830" s="52">
        <v>14966</v>
      </c>
      <c r="K830" s="52">
        <v>2189</v>
      </c>
      <c r="L830" s="52">
        <v>12777</v>
      </c>
      <c r="M830">
        <v>361</v>
      </c>
      <c r="N830">
        <v>0</v>
      </c>
      <c r="O830">
        <v>0</v>
      </c>
      <c r="P830">
        <v>167.6</v>
      </c>
    </row>
    <row r="831" spans="1:16">
      <c r="A831">
        <v>17314501</v>
      </c>
      <c r="B831" t="s">
        <v>2183</v>
      </c>
      <c r="C831" t="s">
        <v>3302</v>
      </c>
      <c r="D831" t="s">
        <v>2022</v>
      </c>
      <c r="E831">
        <v>2</v>
      </c>
      <c r="G831">
        <v>201403</v>
      </c>
      <c r="H831" t="s">
        <v>3303</v>
      </c>
      <c r="I831" t="s">
        <v>2059</v>
      </c>
      <c r="J831" s="52">
        <v>14924</v>
      </c>
      <c r="K831" s="52">
        <v>1060</v>
      </c>
      <c r="L831" s="52">
        <v>13863</v>
      </c>
      <c r="M831">
        <v>482</v>
      </c>
      <c r="N831">
        <v>0</v>
      </c>
      <c r="O831">
        <v>0</v>
      </c>
      <c r="P831">
        <v>223</v>
      </c>
    </row>
    <row r="832" spans="1:16">
      <c r="A832">
        <v>10209619</v>
      </c>
      <c r="B832" t="s">
        <v>2183</v>
      </c>
      <c r="C832" t="s">
        <v>3304</v>
      </c>
      <c r="D832" t="s">
        <v>2022</v>
      </c>
      <c r="E832">
        <v>2</v>
      </c>
      <c r="G832">
        <v>201403</v>
      </c>
      <c r="H832" t="s">
        <v>2227</v>
      </c>
      <c r="I832" t="s">
        <v>2228</v>
      </c>
      <c r="J832" s="52">
        <v>14910</v>
      </c>
      <c r="K832" s="52">
        <v>9441</v>
      </c>
      <c r="L832" s="52">
        <v>5469</v>
      </c>
      <c r="M832">
        <v>97</v>
      </c>
      <c r="N832">
        <v>0</v>
      </c>
      <c r="O832">
        <v>0</v>
      </c>
      <c r="P832">
        <v>56.7</v>
      </c>
    </row>
    <row r="833" spans="1:16">
      <c r="A833">
        <v>27302181</v>
      </c>
      <c r="B833" t="s">
        <v>2183</v>
      </c>
      <c r="C833" t="s">
        <v>3305</v>
      </c>
      <c r="D833" t="s">
        <v>2022</v>
      </c>
      <c r="E833">
        <v>2</v>
      </c>
      <c r="G833">
        <v>201403</v>
      </c>
      <c r="H833" t="s">
        <v>2054</v>
      </c>
      <c r="I833" t="s">
        <v>2055</v>
      </c>
      <c r="J833" s="52">
        <v>14752</v>
      </c>
      <c r="K833" s="52">
        <v>6368</v>
      </c>
      <c r="L833" s="52">
        <v>8384</v>
      </c>
      <c r="M833">
        <v>36</v>
      </c>
      <c r="N833">
        <v>0</v>
      </c>
      <c r="O833">
        <v>0</v>
      </c>
      <c r="P833">
        <v>70.3</v>
      </c>
    </row>
    <row r="834" spans="1:16">
      <c r="A834">
        <v>3149086</v>
      </c>
      <c r="B834" t="s">
        <v>2183</v>
      </c>
      <c r="C834" t="s">
        <v>3306</v>
      </c>
      <c r="D834" t="s">
        <v>2022</v>
      </c>
      <c r="E834">
        <v>2</v>
      </c>
      <c r="G834">
        <v>201403</v>
      </c>
      <c r="H834" t="s">
        <v>3200</v>
      </c>
      <c r="I834" t="s">
        <v>2020</v>
      </c>
      <c r="J834" s="52">
        <v>14684</v>
      </c>
      <c r="K834" s="52">
        <v>13155</v>
      </c>
      <c r="L834" s="52">
        <v>1529</v>
      </c>
      <c r="M834">
        <v>49</v>
      </c>
      <c r="N834">
        <v>0</v>
      </c>
      <c r="O834">
        <v>0</v>
      </c>
      <c r="P834">
        <v>14</v>
      </c>
    </row>
    <row r="835" spans="1:16">
      <c r="A835">
        <v>8083363</v>
      </c>
      <c r="B835" t="s">
        <v>2183</v>
      </c>
      <c r="C835" t="s">
        <v>3307</v>
      </c>
      <c r="D835" t="s">
        <v>2022</v>
      </c>
      <c r="E835">
        <v>2</v>
      </c>
      <c r="G835">
        <v>201403</v>
      </c>
      <c r="H835" t="s">
        <v>3308</v>
      </c>
      <c r="I835" t="s">
        <v>2192</v>
      </c>
      <c r="J835" s="52">
        <v>14672</v>
      </c>
      <c r="K835" s="52">
        <v>12307</v>
      </c>
      <c r="L835" s="52">
        <v>2364</v>
      </c>
      <c r="M835">
        <v>-2</v>
      </c>
      <c r="N835">
        <v>0</v>
      </c>
      <c r="O835">
        <v>0</v>
      </c>
      <c r="P835">
        <v>17.100000000000001</v>
      </c>
    </row>
    <row r="836" spans="1:16">
      <c r="A836">
        <v>67341487</v>
      </c>
      <c r="B836" t="s">
        <v>2183</v>
      </c>
      <c r="C836" t="s">
        <v>3309</v>
      </c>
      <c r="D836" t="s">
        <v>2022</v>
      </c>
      <c r="E836">
        <v>2</v>
      </c>
      <c r="G836">
        <v>201403</v>
      </c>
      <c r="H836" t="s">
        <v>3310</v>
      </c>
      <c r="I836" t="s">
        <v>2020</v>
      </c>
      <c r="J836" s="52">
        <v>14601</v>
      </c>
      <c r="K836">
        <v>636</v>
      </c>
      <c r="L836" s="52">
        <v>13965</v>
      </c>
      <c r="M836">
        <v>664</v>
      </c>
      <c r="N836">
        <v>0</v>
      </c>
      <c r="O836">
        <v>0</v>
      </c>
      <c r="P836">
        <v>140.9</v>
      </c>
    </row>
    <row r="837" spans="1:16">
      <c r="A837">
        <v>4079285</v>
      </c>
      <c r="B837" t="s">
        <v>2183</v>
      </c>
      <c r="C837" t="s">
        <v>3311</v>
      </c>
      <c r="D837" t="s">
        <v>2022</v>
      </c>
      <c r="E837">
        <v>2</v>
      </c>
      <c r="G837">
        <v>201403</v>
      </c>
      <c r="H837" t="s">
        <v>2945</v>
      </c>
      <c r="I837" t="s">
        <v>2059</v>
      </c>
      <c r="J837" s="52">
        <v>14592</v>
      </c>
      <c r="K837" s="52">
        <v>11598</v>
      </c>
      <c r="L837" s="52">
        <v>2994</v>
      </c>
      <c r="M837">
        <v>209</v>
      </c>
      <c r="N837">
        <v>0</v>
      </c>
      <c r="O837">
        <v>0</v>
      </c>
      <c r="P837">
        <v>30.5</v>
      </c>
    </row>
    <row r="838" spans="1:16">
      <c r="A838">
        <v>6115743</v>
      </c>
      <c r="B838" t="s">
        <v>2183</v>
      </c>
      <c r="C838" t="s">
        <v>3312</v>
      </c>
      <c r="D838" t="s">
        <v>2022</v>
      </c>
      <c r="E838">
        <v>2</v>
      </c>
      <c r="G838">
        <v>201403</v>
      </c>
      <c r="H838" t="s">
        <v>3313</v>
      </c>
      <c r="I838" t="s">
        <v>2028</v>
      </c>
      <c r="J838" s="52">
        <v>14454</v>
      </c>
      <c r="K838" s="52">
        <v>12320</v>
      </c>
      <c r="L838" s="52">
        <v>2134</v>
      </c>
      <c r="M838">
        <v>-15</v>
      </c>
      <c r="N838">
        <v>0</v>
      </c>
      <c r="O838">
        <v>0</v>
      </c>
      <c r="P838">
        <v>19.5</v>
      </c>
    </row>
    <row r="839" spans="1:16">
      <c r="A839">
        <v>7514202</v>
      </c>
      <c r="B839" t="s">
        <v>2183</v>
      </c>
      <c r="C839" t="s">
        <v>3314</v>
      </c>
      <c r="D839" t="s">
        <v>2022</v>
      </c>
      <c r="E839">
        <v>2</v>
      </c>
      <c r="G839">
        <v>201403</v>
      </c>
      <c r="H839" t="s">
        <v>3315</v>
      </c>
      <c r="I839" t="s">
        <v>2192</v>
      </c>
      <c r="J839" s="52">
        <v>14418</v>
      </c>
      <c r="K839" s="52">
        <v>12425</v>
      </c>
      <c r="L839" s="52">
        <v>1993</v>
      </c>
      <c r="M839">
        <v>-131</v>
      </c>
      <c r="N839">
        <v>0</v>
      </c>
      <c r="O839">
        <v>0</v>
      </c>
      <c r="P839">
        <v>17.8</v>
      </c>
    </row>
    <row r="840" spans="1:16">
      <c r="A840">
        <v>1667352</v>
      </c>
      <c r="B840" t="s">
        <v>2183</v>
      </c>
      <c r="C840" t="s">
        <v>3316</v>
      </c>
      <c r="D840" t="s">
        <v>2022</v>
      </c>
      <c r="E840">
        <v>2</v>
      </c>
      <c r="G840">
        <v>201403</v>
      </c>
      <c r="H840" t="s">
        <v>3317</v>
      </c>
      <c r="I840" t="s">
        <v>2059</v>
      </c>
      <c r="J840" s="52">
        <v>14365</v>
      </c>
      <c r="K840" s="52">
        <v>10477</v>
      </c>
      <c r="L840" s="52">
        <v>3888</v>
      </c>
      <c r="M840">
        <v>8</v>
      </c>
      <c r="N840">
        <v>0</v>
      </c>
      <c r="O840">
        <v>0</v>
      </c>
      <c r="P840">
        <v>39</v>
      </c>
    </row>
    <row r="841" spans="1:16">
      <c r="A841">
        <v>5211129</v>
      </c>
      <c r="B841" t="s">
        <v>2183</v>
      </c>
      <c r="C841" t="s">
        <v>3318</v>
      </c>
      <c r="D841" t="s">
        <v>2022</v>
      </c>
      <c r="E841">
        <v>2</v>
      </c>
      <c r="G841">
        <v>201403</v>
      </c>
      <c r="H841" t="s">
        <v>3319</v>
      </c>
      <c r="I841" t="s">
        <v>2037</v>
      </c>
      <c r="J841" s="52">
        <v>14195</v>
      </c>
      <c r="K841" s="52">
        <v>12080</v>
      </c>
      <c r="L841" s="52">
        <v>2115</v>
      </c>
      <c r="M841">
        <v>43</v>
      </c>
      <c r="N841">
        <v>0</v>
      </c>
      <c r="O841">
        <v>0</v>
      </c>
      <c r="P841">
        <v>22.2</v>
      </c>
    </row>
    <row r="842" spans="1:16">
      <c r="A842">
        <v>37497245</v>
      </c>
      <c r="B842" t="s">
        <v>2183</v>
      </c>
      <c r="C842" t="s">
        <v>3320</v>
      </c>
      <c r="D842" t="s">
        <v>2022</v>
      </c>
      <c r="E842">
        <v>2</v>
      </c>
      <c r="G842">
        <v>201403</v>
      </c>
      <c r="H842" t="s">
        <v>2196</v>
      </c>
      <c r="I842" t="s">
        <v>2197</v>
      </c>
      <c r="J842" s="52">
        <v>14167</v>
      </c>
      <c r="K842" s="52">
        <v>6081</v>
      </c>
      <c r="L842" s="52">
        <v>8086</v>
      </c>
      <c r="M842">
        <v>-186</v>
      </c>
      <c r="N842">
        <v>0</v>
      </c>
      <c r="O842">
        <v>0</v>
      </c>
      <c r="P842">
        <v>73.099999999999994</v>
      </c>
    </row>
    <row r="843" spans="1:16">
      <c r="A843">
        <v>66555665</v>
      </c>
      <c r="B843" t="s">
        <v>2183</v>
      </c>
      <c r="C843" t="s">
        <v>3321</v>
      </c>
      <c r="D843" t="s">
        <v>2022</v>
      </c>
      <c r="E843">
        <v>2</v>
      </c>
      <c r="G843">
        <v>201403</v>
      </c>
      <c r="H843" t="s">
        <v>2019</v>
      </c>
      <c r="I843" t="s">
        <v>2020</v>
      </c>
      <c r="J843" s="52">
        <v>14163</v>
      </c>
      <c r="K843" s="52">
        <v>2347</v>
      </c>
      <c r="L843" s="52">
        <v>11816</v>
      </c>
      <c r="M843">
        <v>150</v>
      </c>
      <c r="N843">
        <v>0</v>
      </c>
      <c r="O843">
        <v>0</v>
      </c>
      <c r="P843">
        <v>105.6</v>
      </c>
    </row>
    <row r="844" spans="1:16">
      <c r="A844">
        <v>10453077</v>
      </c>
      <c r="B844" t="s">
        <v>2183</v>
      </c>
      <c r="C844" t="s">
        <v>3322</v>
      </c>
      <c r="D844" t="s">
        <v>2022</v>
      </c>
      <c r="E844">
        <v>2</v>
      </c>
      <c r="G844">
        <v>201403</v>
      </c>
      <c r="H844" t="s">
        <v>3323</v>
      </c>
      <c r="I844" t="s">
        <v>2192</v>
      </c>
      <c r="J844" s="52">
        <v>14115</v>
      </c>
      <c r="K844" s="52">
        <v>12035</v>
      </c>
      <c r="L844" s="52">
        <v>2080</v>
      </c>
      <c r="M844">
        <v>7</v>
      </c>
      <c r="N844">
        <v>0</v>
      </c>
      <c r="O844">
        <v>0</v>
      </c>
      <c r="P844">
        <v>19.899999999999999</v>
      </c>
    </row>
    <row r="845" spans="1:16">
      <c r="A845">
        <v>73631483</v>
      </c>
      <c r="B845" t="s">
        <v>2183</v>
      </c>
      <c r="C845" t="s">
        <v>3324</v>
      </c>
      <c r="D845" t="s">
        <v>2022</v>
      </c>
      <c r="E845">
        <v>2</v>
      </c>
      <c r="G845">
        <v>201403</v>
      </c>
      <c r="H845" t="s">
        <v>3325</v>
      </c>
      <c r="I845" t="s">
        <v>2032</v>
      </c>
      <c r="J845" s="52">
        <v>14079</v>
      </c>
      <c r="K845" s="52">
        <v>1336</v>
      </c>
      <c r="L845" s="52">
        <v>12743</v>
      </c>
      <c r="M845">
        <v>382</v>
      </c>
      <c r="N845">
        <v>0</v>
      </c>
      <c r="O845">
        <v>0</v>
      </c>
      <c r="P845">
        <v>119.4</v>
      </c>
    </row>
    <row r="846" spans="1:16">
      <c r="A846">
        <v>53846242</v>
      </c>
      <c r="B846" t="s">
        <v>2183</v>
      </c>
      <c r="C846" t="s">
        <v>3326</v>
      </c>
      <c r="D846" t="s">
        <v>2022</v>
      </c>
      <c r="E846">
        <v>2</v>
      </c>
      <c r="G846">
        <v>201403</v>
      </c>
      <c r="H846" t="s">
        <v>3327</v>
      </c>
      <c r="I846" t="s">
        <v>2020</v>
      </c>
      <c r="J846" s="52">
        <v>14078</v>
      </c>
      <c r="K846" s="52">
        <v>1536</v>
      </c>
      <c r="L846" s="52">
        <v>12543</v>
      </c>
      <c r="M846">
        <v>396</v>
      </c>
      <c r="N846">
        <v>0</v>
      </c>
      <c r="O846">
        <v>0</v>
      </c>
      <c r="P846">
        <v>116.5</v>
      </c>
    </row>
    <row r="847" spans="1:16">
      <c r="A847">
        <v>59620708</v>
      </c>
      <c r="B847" t="s">
        <v>2183</v>
      </c>
      <c r="C847" t="s">
        <v>3328</v>
      </c>
      <c r="D847" t="s">
        <v>2022</v>
      </c>
      <c r="E847">
        <v>2</v>
      </c>
      <c r="G847">
        <v>201403</v>
      </c>
      <c r="H847" t="s">
        <v>2019</v>
      </c>
      <c r="I847" t="s">
        <v>2020</v>
      </c>
      <c r="J847" s="52">
        <v>14046</v>
      </c>
      <c r="K847" s="52">
        <v>1171</v>
      </c>
      <c r="L847" s="52">
        <v>12874</v>
      </c>
      <c r="M847">
        <v>261</v>
      </c>
      <c r="N847">
        <v>0</v>
      </c>
      <c r="O847">
        <v>0</v>
      </c>
      <c r="P847">
        <v>131</v>
      </c>
    </row>
    <row r="848" spans="1:16">
      <c r="A848">
        <v>5097757</v>
      </c>
      <c r="B848" t="s">
        <v>2183</v>
      </c>
      <c r="C848" t="s">
        <v>3329</v>
      </c>
      <c r="D848" t="s">
        <v>2022</v>
      </c>
      <c r="E848">
        <v>2</v>
      </c>
      <c r="G848">
        <v>201403</v>
      </c>
      <c r="H848" t="s">
        <v>2027</v>
      </c>
      <c r="I848" t="s">
        <v>2028</v>
      </c>
      <c r="J848" s="52">
        <v>14023</v>
      </c>
      <c r="K848" s="52">
        <v>6589</v>
      </c>
      <c r="L848" s="52">
        <v>7434</v>
      </c>
      <c r="M848">
        <v>347</v>
      </c>
      <c r="N848">
        <v>0</v>
      </c>
      <c r="O848">
        <v>0</v>
      </c>
      <c r="P848">
        <v>59.1</v>
      </c>
    </row>
    <row r="849" spans="1:16">
      <c r="A849">
        <v>10319386</v>
      </c>
      <c r="B849" t="s">
        <v>2183</v>
      </c>
      <c r="C849" t="s">
        <v>3330</v>
      </c>
      <c r="D849" t="s">
        <v>2022</v>
      </c>
      <c r="E849">
        <v>2</v>
      </c>
      <c r="G849">
        <v>201403</v>
      </c>
      <c r="H849" t="s">
        <v>2237</v>
      </c>
      <c r="I849" t="s">
        <v>2238</v>
      </c>
      <c r="J849" s="52">
        <v>13889</v>
      </c>
      <c r="K849" s="52">
        <v>12662</v>
      </c>
      <c r="L849" s="52">
        <v>1227</v>
      </c>
      <c r="M849">
        <v>1</v>
      </c>
      <c r="N849">
        <v>0</v>
      </c>
      <c r="O849">
        <v>0</v>
      </c>
      <c r="P849">
        <v>33.4</v>
      </c>
    </row>
    <row r="850" spans="1:16">
      <c r="A850">
        <v>49069990</v>
      </c>
      <c r="B850" t="s">
        <v>2183</v>
      </c>
      <c r="C850" t="s">
        <v>3331</v>
      </c>
      <c r="D850" t="s">
        <v>2022</v>
      </c>
      <c r="E850">
        <v>2</v>
      </c>
      <c r="G850">
        <v>201403</v>
      </c>
      <c r="H850" t="s">
        <v>2167</v>
      </c>
      <c r="I850" t="s">
        <v>2020</v>
      </c>
      <c r="J850" s="52">
        <v>13853</v>
      </c>
      <c r="K850" s="52">
        <v>10464</v>
      </c>
      <c r="L850" s="52">
        <v>3390</v>
      </c>
      <c r="M850">
        <v>-368</v>
      </c>
      <c r="N850">
        <v>0</v>
      </c>
      <c r="O850">
        <v>0</v>
      </c>
      <c r="P850">
        <v>28.3</v>
      </c>
    </row>
    <row r="851" spans="1:16">
      <c r="A851">
        <v>1864151</v>
      </c>
      <c r="B851" t="s">
        <v>2183</v>
      </c>
      <c r="C851" t="s">
        <v>3332</v>
      </c>
      <c r="D851" t="s">
        <v>2022</v>
      </c>
      <c r="E851">
        <v>2</v>
      </c>
      <c r="G851">
        <v>201403</v>
      </c>
      <c r="H851" t="s">
        <v>2058</v>
      </c>
      <c r="I851" t="s">
        <v>2059</v>
      </c>
      <c r="J851" s="52">
        <v>13833</v>
      </c>
      <c r="K851" s="52">
        <v>5406</v>
      </c>
      <c r="L851" s="52">
        <v>8427</v>
      </c>
      <c r="M851">
        <v>15</v>
      </c>
      <c r="N851">
        <v>0</v>
      </c>
      <c r="O851">
        <v>0</v>
      </c>
      <c r="P851">
        <v>93.8</v>
      </c>
    </row>
    <row r="852" spans="1:16">
      <c r="A852">
        <v>88325113</v>
      </c>
      <c r="B852" t="s">
        <v>2183</v>
      </c>
      <c r="C852" t="s">
        <v>3333</v>
      </c>
      <c r="D852" t="s">
        <v>2022</v>
      </c>
      <c r="E852">
        <v>2</v>
      </c>
      <c r="G852">
        <v>201403</v>
      </c>
      <c r="H852" t="s">
        <v>3334</v>
      </c>
      <c r="I852" t="s">
        <v>2037</v>
      </c>
      <c r="J852" s="52">
        <v>13828</v>
      </c>
      <c r="K852" s="52">
        <v>2403</v>
      </c>
      <c r="L852" s="52">
        <v>11425</v>
      </c>
      <c r="M852">
        <v>395</v>
      </c>
      <c r="N852">
        <v>0</v>
      </c>
      <c r="O852">
        <v>0</v>
      </c>
      <c r="P852">
        <v>94.1</v>
      </c>
    </row>
    <row r="853" spans="1:16">
      <c r="A853">
        <v>11969853</v>
      </c>
      <c r="B853" t="s">
        <v>2183</v>
      </c>
      <c r="C853" t="s">
        <v>3335</v>
      </c>
      <c r="D853" t="s">
        <v>2022</v>
      </c>
      <c r="E853">
        <v>2</v>
      </c>
      <c r="G853">
        <v>201403</v>
      </c>
      <c r="H853" t="s">
        <v>3336</v>
      </c>
      <c r="I853" t="s">
        <v>2028</v>
      </c>
      <c r="J853" s="52">
        <v>13793</v>
      </c>
      <c r="K853" s="52">
        <v>11521</v>
      </c>
      <c r="L853" s="52">
        <v>2271</v>
      </c>
      <c r="M853">
        <v>-543</v>
      </c>
      <c r="N853">
        <v>0</v>
      </c>
      <c r="O853">
        <v>0</v>
      </c>
      <c r="P853">
        <v>23.2</v>
      </c>
    </row>
    <row r="854" spans="1:16">
      <c r="A854">
        <v>8597482</v>
      </c>
      <c r="B854" t="s">
        <v>2183</v>
      </c>
      <c r="C854" t="s">
        <v>3337</v>
      </c>
      <c r="D854" t="s">
        <v>2022</v>
      </c>
      <c r="E854">
        <v>2</v>
      </c>
      <c r="G854">
        <v>201403</v>
      </c>
      <c r="H854" t="s">
        <v>2415</v>
      </c>
      <c r="I854" t="s">
        <v>2028</v>
      </c>
      <c r="J854" s="52">
        <v>13721</v>
      </c>
      <c r="K854" s="52">
        <v>12165</v>
      </c>
      <c r="L854" s="52">
        <v>1556</v>
      </c>
      <c r="M854">
        <v>-18</v>
      </c>
      <c r="N854">
        <v>0</v>
      </c>
      <c r="O854">
        <v>0</v>
      </c>
      <c r="P854">
        <v>19.100000000000001</v>
      </c>
    </row>
    <row r="855" spans="1:16">
      <c r="A855">
        <v>2285107</v>
      </c>
      <c r="B855" t="s">
        <v>2183</v>
      </c>
      <c r="C855" t="s">
        <v>3338</v>
      </c>
      <c r="D855" t="s">
        <v>2022</v>
      </c>
      <c r="E855">
        <v>2</v>
      </c>
      <c r="G855">
        <v>201403</v>
      </c>
      <c r="H855" t="s">
        <v>2316</v>
      </c>
      <c r="I855" t="s">
        <v>2020</v>
      </c>
      <c r="J855" s="52">
        <v>13591</v>
      </c>
      <c r="K855">
        <v>773</v>
      </c>
      <c r="L855" s="52">
        <v>12819</v>
      </c>
      <c r="M855">
        <v>431</v>
      </c>
      <c r="N855">
        <v>0</v>
      </c>
      <c r="O855">
        <v>0</v>
      </c>
      <c r="P855">
        <v>126.9</v>
      </c>
    </row>
    <row r="856" spans="1:16">
      <c r="A856">
        <v>71230338</v>
      </c>
      <c r="B856" t="s">
        <v>2183</v>
      </c>
      <c r="C856" t="s">
        <v>3339</v>
      </c>
      <c r="D856" t="s">
        <v>2022</v>
      </c>
      <c r="E856">
        <v>2</v>
      </c>
      <c r="G856">
        <v>201403</v>
      </c>
      <c r="H856" t="s">
        <v>2831</v>
      </c>
      <c r="I856" t="s">
        <v>2059</v>
      </c>
      <c r="J856" s="52">
        <v>13586</v>
      </c>
      <c r="K856" s="52">
        <v>9571</v>
      </c>
      <c r="L856" s="52">
        <v>4016</v>
      </c>
      <c r="M856">
        <v>177</v>
      </c>
      <c r="N856">
        <v>0</v>
      </c>
      <c r="O856">
        <v>0</v>
      </c>
      <c r="P856">
        <v>47.4</v>
      </c>
    </row>
    <row r="857" spans="1:16">
      <c r="A857">
        <v>71437123</v>
      </c>
      <c r="B857" t="s">
        <v>2183</v>
      </c>
      <c r="C857" t="s">
        <v>3340</v>
      </c>
      <c r="D857" t="s">
        <v>2022</v>
      </c>
      <c r="E857">
        <v>2</v>
      </c>
      <c r="G857">
        <v>201403</v>
      </c>
      <c r="H857" t="s">
        <v>3341</v>
      </c>
      <c r="I857" t="s">
        <v>2059</v>
      </c>
      <c r="J857" s="52">
        <v>13497</v>
      </c>
      <c r="K857" s="52">
        <v>9392</v>
      </c>
      <c r="L857" s="52">
        <v>4106</v>
      </c>
      <c r="M857">
        <v>50</v>
      </c>
      <c r="N857">
        <v>0</v>
      </c>
      <c r="O857">
        <v>0</v>
      </c>
      <c r="P857">
        <v>43</v>
      </c>
    </row>
    <row r="858" spans="1:16">
      <c r="A858">
        <v>5132104</v>
      </c>
      <c r="B858" t="s">
        <v>2183</v>
      </c>
      <c r="C858" t="s">
        <v>3342</v>
      </c>
      <c r="D858" t="s">
        <v>2022</v>
      </c>
      <c r="E858">
        <v>2</v>
      </c>
      <c r="G858">
        <v>201403</v>
      </c>
      <c r="H858" t="s">
        <v>3343</v>
      </c>
      <c r="I858" t="s">
        <v>2037</v>
      </c>
      <c r="J858" s="52">
        <v>13458</v>
      </c>
      <c r="K858" s="52">
        <v>7724</v>
      </c>
      <c r="L858" s="52">
        <v>5734</v>
      </c>
      <c r="M858">
        <v>77</v>
      </c>
      <c r="N858">
        <v>0</v>
      </c>
      <c r="O858">
        <v>0</v>
      </c>
      <c r="P858">
        <v>42.6</v>
      </c>
    </row>
    <row r="859" spans="1:16">
      <c r="A859">
        <v>3930587</v>
      </c>
      <c r="B859" t="s">
        <v>2183</v>
      </c>
      <c r="C859" t="s">
        <v>3344</v>
      </c>
      <c r="D859" t="s">
        <v>2022</v>
      </c>
      <c r="E859">
        <v>2</v>
      </c>
      <c r="G859">
        <v>201403</v>
      </c>
      <c r="H859" t="s">
        <v>2031</v>
      </c>
      <c r="I859" t="s">
        <v>2032</v>
      </c>
      <c r="J859" s="52">
        <v>13352</v>
      </c>
      <c r="K859" s="52">
        <v>8455</v>
      </c>
      <c r="L859" s="52">
        <v>4898</v>
      </c>
      <c r="M859">
        <v>124</v>
      </c>
      <c r="N859">
        <v>0</v>
      </c>
      <c r="O859">
        <v>0</v>
      </c>
      <c r="P859">
        <v>68.3</v>
      </c>
    </row>
    <row r="860" spans="1:16">
      <c r="A860">
        <v>14046512</v>
      </c>
      <c r="B860" t="s">
        <v>2183</v>
      </c>
      <c r="C860" t="s">
        <v>3345</v>
      </c>
      <c r="D860" t="s">
        <v>2022</v>
      </c>
      <c r="E860">
        <v>2</v>
      </c>
      <c r="G860">
        <v>201403</v>
      </c>
      <c r="H860" t="s">
        <v>3346</v>
      </c>
      <c r="I860" t="s">
        <v>2059</v>
      </c>
      <c r="J860" s="52">
        <v>13284</v>
      </c>
      <c r="K860" s="52">
        <v>10516</v>
      </c>
      <c r="L860" s="52">
        <v>2768</v>
      </c>
      <c r="M860">
        <v>144</v>
      </c>
      <c r="N860">
        <v>0</v>
      </c>
      <c r="O860">
        <v>0</v>
      </c>
      <c r="P860">
        <v>29.7</v>
      </c>
    </row>
    <row r="861" spans="1:16">
      <c r="A861">
        <v>1845359</v>
      </c>
      <c r="B861" t="s">
        <v>2183</v>
      </c>
      <c r="C861" t="s">
        <v>3347</v>
      </c>
      <c r="D861" t="s">
        <v>2022</v>
      </c>
      <c r="E861">
        <v>2</v>
      </c>
      <c r="G861">
        <v>201403</v>
      </c>
      <c r="H861" t="s">
        <v>3348</v>
      </c>
      <c r="I861" t="s">
        <v>2086</v>
      </c>
      <c r="J861" s="52">
        <v>13280</v>
      </c>
      <c r="K861" s="52">
        <v>10733</v>
      </c>
      <c r="L861" s="52">
        <v>2548</v>
      </c>
      <c r="M861">
        <v>-6</v>
      </c>
      <c r="N861">
        <v>0</v>
      </c>
      <c r="O861">
        <v>0</v>
      </c>
      <c r="P861">
        <v>28.3</v>
      </c>
    </row>
    <row r="862" spans="1:16">
      <c r="A862">
        <v>8624548</v>
      </c>
      <c r="B862" t="s">
        <v>2183</v>
      </c>
      <c r="C862" t="s">
        <v>3349</v>
      </c>
      <c r="D862" t="s">
        <v>2022</v>
      </c>
      <c r="E862">
        <v>2</v>
      </c>
      <c r="G862">
        <v>201403</v>
      </c>
      <c r="H862" t="s">
        <v>3350</v>
      </c>
      <c r="I862" t="s">
        <v>2059</v>
      </c>
      <c r="J862" s="52">
        <v>13275</v>
      </c>
      <c r="K862" s="52">
        <v>11531</v>
      </c>
      <c r="L862" s="52">
        <v>1744</v>
      </c>
      <c r="M862">
        <v>3</v>
      </c>
      <c r="N862">
        <v>0</v>
      </c>
      <c r="O862">
        <v>0</v>
      </c>
      <c r="P862">
        <v>19.3</v>
      </c>
    </row>
    <row r="863" spans="1:16">
      <c r="A863">
        <v>61039038</v>
      </c>
      <c r="B863" t="s">
        <v>2183</v>
      </c>
      <c r="C863" t="s">
        <v>3351</v>
      </c>
      <c r="D863" t="s">
        <v>2022</v>
      </c>
      <c r="E863">
        <v>2</v>
      </c>
      <c r="G863">
        <v>201403</v>
      </c>
      <c r="H863" t="s">
        <v>2019</v>
      </c>
      <c r="I863" t="s">
        <v>2020</v>
      </c>
      <c r="J863" s="52">
        <v>13275</v>
      </c>
      <c r="K863" s="52">
        <v>1610</v>
      </c>
      <c r="L863" s="52">
        <v>11665</v>
      </c>
      <c r="M863">
        <v>259</v>
      </c>
      <c r="N863">
        <v>0</v>
      </c>
      <c r="O863">
        <v>0</v>
      </c>
      <c r="P863">
        <v>95.2</v>
      </c>
    </row>
    <row r="864" spans="1:16">
      <c r="A864">
        <v>8850613</v>
      </c>
      <c r="B864" t="s">
        <v>2183</v>
      </c>
      <c r="C864" t="s">
        <v>3352</v>
      </c>
      <c r="D864" t="s">
        <v>2022</v>
      </c>
      <c r="E864">
        <v>2</v>
      </c>
      <c r="G864">
        <v>201403</v>
      </c>
      <c r="H864" t="s">
        <v>2191</v>
      </c>
      <c r="I864" t="s">
        <v>2192</v>
      </c>
      <c r="J864" s="52">
        <v>13225</v>
      </c>
      <c r="K864" s="52">
        <v>11677</v>
      </c>
      <c r="L864" s="52">
        <v>1547</v>
      </c>
      <c r="M864">
        <v>-16</v>
      </c>
      <c r="N864">
        <v>0</v>
      </c>
      <c r="O864">
        <v>0</v>
      </c>
      <c r="P864">
        <v>18.5</v>
      </c>
    </row>
    <row r="865" spans="1:16">
      <c r="A865">
        <v>43730498</v>
      </c>
      <c r="B865" t="s">
        <v>2183</v>
      </c>
      <c r="C865" t="s">
        <v>3353</v>
      </c>
      <c r="D865" t="s">
        <v>2022</v>
      </c>
      <c r="E865">
        <v>2</v>
      </c>
      <c r="G865">
        <v>201403</v>
      </c>
      <c r="H865" t="s">
        <v>2019</v>
      </c>
      <c r="I865" t="s">
        <v>2020</v>
      </c>
      <c r="J865" s="52">
        <v>13197</v>
      </c>
      <c r="K865">
        <v>754</v>
      </c>
      <c r="L865" s="52">
        <v>12443</v>
      </c>
      <c r="M865">
        <v>418</v>
      </c>
      <c r="N865">
        <v>0</v>
      </c>
      <c r="O865">
        <v>0</v>
      </c>
      <c r="P865">
        <v>155.5</v>
      </c>
    </row>
    <row r="866" spans="1:16">
      <c r="A866">
        <v>8969199</v>
      </c>
      <c r="B866" t="s">
        <v>2183</v>
      </c>
      <c r="C866" t="s">
        <v>3354</v>
      </c>
      <c r="D866" t="s">
        <v>2022</v>
      </c>
      <c r="E866">
        <v>2</v>
      </c>
      <c r="G866">
        <v>201403</v>
      </c>
      <c r="H866" t="s">
        <v>2019</v>
      </c>
      <c r="I866" t="s">
        <v>2020</v>
      </c>
      <c r="J866" s="52">
        <v>13172</v>
      </c>
      <c r="K866" s="52">
        <v>11860</v>
      </c>
      <c r="L866" s="52">
        <v>1313</v>
      </c>
      <c r="M866">
        <v>-85</v>
      </c>
      <c r="N866">
        <v>0</v>
      </c>
      <c r="O866">
        <v>0</v>
      </c>
      <c r="P866">
        <v>18.5</v>
      </c>
    </row>
    <row r="867" spans="1:16">
      <c r="A867">
        <v>67087569</v>
      </c>
      <c r="B867" t="s">
        <v>2183</v>
      </c>
      <c r="C867" t="s">
        <v>3355</v>
      </c>
      <c r="D867" t="s">
        <v>2022</v>
      </c>
      <c r="E867">
        <v>2</v>
      </c>
      <c r="G867">
        <v>201403</v>
      </c>
      <c r="H867" t="s">
        <v>2019</v>
      </c>
      <c r="I867" t="s">
        <v>2020</v>
      </c>
      <c r="J867" s="52">
        <v>13157</v>
      </c>
      <c r="K867">
        <v>219</v>
      </c>
      <c r="L867" s="52">
        <v>12938</v>
      </c>
      <c r="M867">
        <v>225</v>
      </c>
      <c r="N867">
        <v>0</v>
      </c>
      <c r="O867">
        <v>0</v>
      </c>
      <c r="P867">
        <v>111</v>
      </c>
    </row>
    <row r="868" spans="1:16">
      <c r="A868">
        <v>58022195</v>
      </c>
      <c r="B868" t="s">
        <v>2183</v>
      </c>
      <c r="C868" t="s">
        <v>3356</v>
      </c>
      <c r="D868" t="s">
        <v>2022</v>
      </c>
      <c r="E868">
        <v>2</v>
      </c>
      <c r="G868">
        <v>201403</v>
      </c>
      <c r="H868" t="s">
        <v>3357</v>
      </c>
      <c r="I868" t="s">
        <v>2020</v>
      </c>
      <c r="J868" s="52">
        <v>13086</v>
      </c>
      <c r="K868" s="52">
        <v>1787</v>
      </c>
      <c r="L868" s="52">
        <v>11298</v>
      </c>
      <c r="M868">
        <v>101</v>
      </c>
      <c r="N868">
        <v>0</v>
      </c>
      <c r="O868">
        <v>0</v>
      </c>
      <c r="P868">
        <v>112.9</v>
      </c>
    </row>
    <row r="869" spans="1:16">
      <c r="A869">
        <v>82133182</v>
      </c>
      <c r="B869" t="s">
        <v>2183</v>
      </c>
      <c r="C869" t="s">
        <v>3358</v>
      </c>
      <c r="D869" t="s">
        <v>2022</v>
      </c>
      <c r="E869">
        <v>2</v>
      </c>
      <c r="G869">
        <v>201403</v>
      </c>
      <c r="H869" t="s">
        <v>3359</v>
      </c>
      <c r="I869" t="s">
        <v>2192</v>
      </c>
      <c r="J869" s="52">
        <v>13075</v>
      </c>
      <c r="K869" s="52">
        <v>10561</v>
      </c>
      <c r="L869" s="52">
        <v>2514</v>
      </c>
      <c r="M869">
        <v>49</v>
      </c>
      <c r="N869">
        <v>0</v>
      </c>
      <c r="O869">
        <v>0</v>
      </c>
      <c r="P869">
        <v>25.1</v>
      </c>
    </row>
    <row r="870" spans="1:16">
      <c r="A870">
        <v>53776852</v>
      </c>
      <c r="B870" t="s">
        <v>2183</v>
      </c>
      <c r="C870" t="s">
        <v>3360</v>
      </c>
      <c r="D870" t="s">
        <v>2022</v>
      </c>
      <c r="E870">
        <v>2</v>
      </c>
      <c r="G870">
        <v>201403</v>
      </c>
      <c r="H870" t="s">
        <v>2654</v>
      </c>
      <c r="I870" t="s">
        <v>2020</v>
      </c>
      <c r="J870" s="52">
        <v>13019</v>
      </c>
      <c r="K870" s="52">
        <v>6253</v>
      </c>
      <c r="L870" s="52">
        <v>6766</v>
      </c>
      <c r="M870">
        <v>144</v>
      </c>
      <c r="N870">
        <v>0</v>
      </c>
      <c r="O870">
        <v>0</v>
      </c>
      <c r="P870">
        <v>50.4</v>
      </c>
    </row>
    <row r="871" spans="1:16">
      <c r="A871">
        <v>5548335</v>
      </c>
      <c r="B871" t="s">
        <v>2183</v>
      </c>
      <c r="C871" t="s">
        <v>3361</v>
      </c>
      <c r="D871" t="s">
        <v>2022</v>
      </c>
      <c r="E871">
        <v>2</v>
      </c>
      <c r="G871">
        <v>201403</v>
      </c>
      <c r="H871" t="s">
        <v>3362</v>
      </c>
      <c r="I871" t="s">
        <v>2032</v>
      </c>
      <c r="J871" s="52">
        <v>12947</v>
      </c>
      <c r="K871" s="52">
        <v>1061</v>
      </c>
      <c r="L871" s="52">
        <v>11886</v>
      </c>
      <c r="M871">
        <v>346</v>
      </c>
      <c r="N871">
        <v>0</v>
      </c>
      <c r="O871">
        <v>0</v>
      </c>
      <c r="P871">
        <v>115.5</v>
      </c>
    </row>
    <row r="872" spans="1:16">
      <c r="A872">
        <v>5597773</v>
      </c>
      <c r="B872" t="s">
        <v>2183</v>
      </c>
      <c r="C872" t="s">
        <v>3363</v>
      </c>
      <c r="D872" t="s">
        <v>2022</v>
      </c>
      <c r="E872">
        <v>2</v>
      </c>
      <c r="G872">
        <v>201403</v>
      </c>
      <c r="H872" t="s">
        <v>3364</v>
      </c>
      <c r="I872" t="s">
        <v>2341</v>
      </c>
      <c r="J872" s="52">
        <v>12886</v>
      </c>
      <c r="K872" s="52">
        <v>9175</v>
      </c>
      <c r="L872" s="52">
        <v>3710</v>
      </c>
      <c r="M872">
        <v>264</v>
      </c>
      <c r="N872">
        <v>0</v>
      </c>
      <c r="O872">
        <v>0</v>
      </c>
      <c r="P872">
        <v>39.1</v>
      </c>
    </row>
    <row r="873" spans="1:16">
      <c r="A873">
        <v>11094093</v>
      </c>
      <c r="B873" t="s">
        <v>2183</v>
      </c>
      <c r="C873" t="s">
        <v>3365</v>
      </c>
      <c r="D873" t="s">
        <v>2022</v>
      </c>
      <c r="E873">
        <v>2</v>
      </c>
      <c r="G873">
        <v>201403</v>
      </c>
      <c r="H873" t="s">
        <v>3366</v>
      </c>
      <c r="I873" t="s">
        <v>2020</v>
      </c>
      <c r="J873" s="52">
        <v>12885</v>
      </c>
      <c r="K873" s="52">
        <v>10824</v>
      </c>
      <c r="L873" s="52">
        <v>2061</v>
      </c>
      <c r="M873">
        <v>-19</v>
      </c>
      <c r="N873">
        <v>0</v>
      </c>
      <c r="O873">
        <v>0</v>
      </c>
      <c r="P873">
        <v>20.8</v>
      </c>
    </row>
    <row r="874" spans="1:16">
      <c r="A874">
        <v>8812388</v>
      </c>
      <c r="B874" t="s">
        <v>2183</v>
      </c>
      <c r="C874" t="s">
        <v>3367</v>
      </c>
      <c r="D874" t="s">
        <v>2022</v>
      </c>
      <c r="E874">
        <v>2</v>
      </c>
      <c r="G874">
        <v>201403</v>
      </c>
      <c r="H874" t="s">
        <v>3368</v>
      </c>
      <c r="I874" t="s">
        <v>2028</v>
      </c>
      <c r="J874" s="52">
        <v>12772</v>
      </c>
      <c r="K874" s="52">
        <v>10918</v>
      </c>
      <c r="L874" s="52">
        <v>1853</v>
      </c>
      <c r="M874">
        <v>28</v>
      </c>
      <c r="N874">
        <v>0</v>
      </c>
      <c r="O874">
        <v>0</v>
      </c>
      <c r="P874">
        <v>19.8</v>
      </c>
    </row>
    <row r="875" spans="1:16">
      <c r="A875">
        <v>1235921</v>
      </c>
      <c r="B875" t="s">
        <v>2183</v>
      </c>
      <c r="C875" t="s">
        <v>3369</v>
      </c>
      <c r="D875" t="s">
        <v>2022</v>
      </c>
      <c r="E875">
        <v>2</v>
      </c>
      <c r="G875">
        <v>201403</v>
      </c>
      <c r="H875" t="s">
        <v>2054</v>
      </c>
      <c r="I875" t="s">
        <v>2055</v>
      </c>
      <c r="J875" s="52">
        <v>12713</v>
      </c>
      <c r="K875" s="52">
        <v>1533</v>
      </c>
      <c r="L875" s="52">
        <v>11180</v>
      </c>
      <c r="M875">
        <v>98</v>
      </c>
      <c r="N875">
        <v>0</v>
      </c>
      <c r="O875">
        <v>0</v>
      </c>
      <c r="P875">
        <v>125.6</v>
      </c>
    </row>
    <row r="876" spans="1:16">
      <c r="A876">
        <v>54335401</v>
      </c>
      <c r="B876" t="s">
        <v>2183</v>
      </c>
      <c r="C876" t="s">
        <v>3370</v>
      </c>
      <c r="D876" t="s">
        <v>2022</v>
      </c>
      <c r="E876">
        <v>2</v>
      </c>
      <c r="G876">
        <v>201403</v>
      </c>
      <c r="H876" t="s">
        <v>3371</v>
      </c>
      <c r="I876" t="s">
        <v>2020</v>
      </c>
      <c r="J876" s="52">
        <v>12569</v>
      </c>
      <c r="K876">
        <v>255</v>
      </c>
      <c r="L876" s="52">
        <v>12314</v>
      </c>
      <c r="M876">
        <v>476</v>
      </c>
      <c r="N876">
        <v>0</v>
      </c>
      <c r="O876">
        <v>0</v>
      </c>
      <c r="P876">
        <v>128</v>
      </c>
    </row>
    <row r="877" spans="1:16">
      <c r="A877">
        <v>5427501</v>
      </c>
      <c r="B877" t="s">
        <v>2183</v>
      </c>
      <c r="C877" t="s">
        <v>3372</v>
      </c>
      <c r="D877" t="s">
        <v>2022</v>
      </c>
      <c r="E877">
        <v>2</v>
      </c>
      <c r="G877">
        <v>201403</v>
      </c>
      <c r="H877" t="s">
        <v>3373</v>
      </c>
      <c r="I877" t="s">
        <v>2192</v>
      </c>
      <c r="J877" s="52">
        <v>12504</v>
      </c>
      <c r="K877" s="52">
        <v>11006</v>
      </c>
      <c r="L877" s="52">
        <v>1498</v>
      </c>
      <c r="M877">
        <v>-368</v>
      </c>
      <c r="N877">
        <v>0</v>
      </c>
      <c r="O877">
        <v>0</v>
      </c>
      <c r="P877">
        <v>15.1</v>
      </c>
    </row>
    <row r="878" spans="1:16">
      <c r="A878">
        <v>4478231</v>
      </c>
      <c r="B878" t="s">
        <v>2183</v>
      </c>
      <c r="C878" t="s">
        <v>3374</v>
      </c>
      <c r="D878" t="s">
        <v>2022</v>
      </c>
      <c r="E878">
        <v>2</v>
      </c>
      <c r="G878">
        <v>201403</v>
      </c>
      <c r="H878" t="s">
        <v>2019</v>
      </c>
      <c r="I878" t="s">
        <v>2020</v>
      </c>
      <c r="J878" s="52">
        <v>12482</v>
      </c>
      <c r="K878" s="52">
        <v>4221</v>
      </c>
      <c r="L878" s="52">
        <v>8262</v>
      </c>
      <c r="M878">
        <v>213</v>
      </c>
      <c r="N878">
        <v>0</v>
      </c>
      <c r="O878">
        <v>0</v>
      </c>
      <c r="P878">
        <v>104.3</v>
      </c>
    </row>
    <row r="879" spans="1:16">
      <c r="A879">
        <v>9579249</v>
      </c>
      <c r="B879" t="s">
        <v>2183</v>
      </c>
      <c r="C879" t="s">
        <v>3375</v>
      </c>
      <c r="D879" t="s">
        <v>2022</v>
      </c>
      <c r="E879">
        <v>2</v>
      </c>
      <c r="G879">
        <v>201403</v>
      </c>
      <c r="H879" t="s">
        <v>2409</v>
      </c>
      <c r="I879" t="s">
        <v>2020</v>
      </c>
      <c r="J879" s="52">
        <v>12358</v>
      </c>
      <c r="K879" s="52">
        <v>10173</v>
      </c>
      <c r="L879" s="52">
        <v>2185</v>
      </c>
      <c r="M879">
        <v>129</v>
      </c>
      <c r="N879">
        <v>0</v>
      </c>
      <c r="O879">
        <v>0</v>
      </c>
      <c r="P879">
        <v>24.7</v>
      </c>
    </row>
    <row r="880" spans="1:16">
      <c r="A880">
        <v>3620772</v>
      </c>
      <c r="B880" t="s">
        <v>2183</v>
      </c>
      <c r="C880" t="s">
        <v>3376</v>
      </c>
      <c r="D880" t="s">
        <v>2022</v>
      </c>
      <c r="E880">
        <v>2</v>
      </c>
      <c r="G880">
        <v>201403</v>
      </c>
      <c r="H880" t="s">
        <v>2039</v>
      </c>
      <c r="I880" t="s">
        <v>2040</v>
      </c>
      <c r="J880" s="52">
        <v>12355</v>
      </c>
      <c r="K880" s="52">
        <v>6939</v>
      </c>
      <c r="L880" s="52">
        <v>5416</v>
      </c>
      <c r="M880">
        <v>36</v>
      </c>
      <c r="N880">
        <v>0</v>
      </c>
      <c r="O880">
        <v>0</v>
      </c>
      <c r="P880">
        <v>53.4</v>
      </c>
    </row>
    <row r="881" spans="1:16">
      <c r="A881">
        <v>3535065</v>
      </c>
      <c r="B881" t="s">
        <v>2183</v>
      </c>
      <c r="C881" t="s">
        <v>3377</v>
      </c>
      <c r="D881" t="s">
        <v>2022</v>
      </c>
      <c r="E881">
        <v>2</v>
      </c>
      <c r="G881">
        <v>201403</v>
      </c>
      <c r="H881" t="s">
        <v>2024</v>
      </c>
      <c r="I881" t="s">
        <v>2020</v>
      </c>
      <c r="J881" s="52">
        <v>12341</v>
      </c>
      <c r="K881" s="52">
        <v>3250</v>
      </c>
      <c r="L881" s="52">
        <v>9091</v>
      </c>
      <c r="M881">
        <v>125</v>
      </c>
      <c r="N881">
        <v>0</v>
      </c>
      <c r="O881">
        <v>0</v>
      </c>
      <c r="P881">
        <v>89.8</v>
      </c>
    </row>
    <row r="882" spans="1:16">
      <c r="A882">
        <v>3528402</v>
      </c>
      <c r="B882" t="s">
        <v>2183</v>
      </c>
      <c r="C882" t="s">
        <v>3378</v>
      </c>
      <c r="D882" t="s">
        <v>2022</v>
      </c>
      <c r="E882">
        <v>2</v>
      </c>
      <c r="G882">
        <v>201403</v>
      </c>
      <c r="H882" t="s">
        <v>2987</v>
      </c>
      <c r="I882" t="s">
        <v>2988</v>
      </c>
      <c r="J882" s="52">
        <v>12334</v>
      </c>
      <c r="K882" s="52">
        <v>5465</v>
      </c>
      <c r="L882" s="52">
        <v>6869</v>
      </c>
      <c r="M882">
        <v>281</v>
      </c>
      <c r="N882">
        <v>0</v>
      </c>
      <c r="O882">
        <v>0</v>
      </c>
      <c r="P882">
        <v>74.3</v>
      </c>
    </row>
    <row r="883" spans="1:16">
      <c r="A883">
        <v>2217068</v>
      </c>
      <c r="B883" t="s">
        <v>2183</v>
      </c>
      <c r="C883" t="s">
        <v>3379</v>
      </c>
      <c r="D883" t="s">
        <v>2022</v>
      </c>
      <c r="E883">
        <v>2</v>
      </c>
      <c r="G883">
        <v>201403</v>
      </c>
      <c r="H883" t="s">
        <v>2058</v>
      </c>
      <c r="I883" t="s">
        <v>2059</v>
      </c>
      <c r="J883" s="52">
        <v>12332</v>
      </c>
      <c r="K883" s="52">
        <v>8906</v>
      </c>
      <c r="L883" s="52">
        <v>3426</v>
      </c>
      <c r="M883">
        <v>106</v>
      </c>
      <c r="N883">
        <v>0</v>
      </c>
      <c r="O883">
        <v>0</v>
      </c>
      <c r="P883">
        <v>61.8</v>
      </c>
    </row>
    <row r="884" spans="1:16">
      <c r="A884">
        <v>43182278</v>
      </c>
      <c r="B884" t="s">
        <v>2183</v>
      </c>
      <c r="C884" t="s">
        <v>3380</v>
      </c>
      <c r="D884" t="s">
        <v>2022</v>
      </c>
      <c r="E884">
        <v>2</v>
      </c>
      <c r="G884">
        <v>201403</v>
      </c>
      <c r="H884" t="s">
        <v>2019</v>
      </c>
      <c r="I884" t="s">
        <v>2020</v>
      </c>
      <c r="J884" s="52">
        <v>12296</v>
      </c>
      <c r="K884">
        <v>142</v>
      </c>
      <c r="L884" s="52">
        <v>12154</v>
      </c>
      <c r="M884">
        <v>317</v>
      </c>
      <c r="N884">
        <v>0</v>
      </c>
      <c r="O884">
        <v>0</v>
      </c>
      <c r="P884">
        <v>131</v>
      </c>
    </row>
    <row r="885" spans="1:16">
      <c r="A885">
        <v>7557462</v>
      </c>
      <c r="B885" t="s">
        <v>2183</v>
      </c>
      <c r="C885" t="s">
        <v>3381</v>
      </c>
      <c r="D885" t="s">
        <v>2022</v>
      </c>
      <c r="E885">
        <v>2</v>
      </c>
      <c r="G885">
        <v>201403</v>
      </c>
      <c r="H885" t="s">
        <v>2332</v>
      </c>
      <c r="I885" t="s">
        <v>2028</v>
      </c>
      <c r="J885" s="52">
        <v>12278</v>
      </c>
      <c r="K885" s="52">
        <v>10679</v>
      </c>
      <c r="L885" s="52">
        <v>1599</v>
      </c>
      <c r="M885">
        <v>-77</v>
      </c>
      <c r="N885">
        <v>0</v>
      </c>
      <c r="O885">
        <v>0</v>
      </c>
      <c r="P885">
        <v>18.100000000000001</v>
      </c>
    </row>
    <row r="886" spans="1:16">
      <c r="A886">
        <v>3000142</v>
      </c>
      <c r="B886" t="s">
        <v>2183</v>
      </c>
      <c r="C886" t="s">
        <v>3382</v>
      </c>
      <c r="D886" t="s">
        <v>2022</v>
      </c>
      <c r="E886">
        <v>2</v>
      </c>
      <c r="G886">
        <v>201403</v>
      </c>
      <c r="H886" t="s">
        <v>2036</v>
      </c>
      <c r="I886" t="s">
        <v>2037</v>
      </c>
      <c r="J886" s="52">
        <v>12230</v>
      </c>
      <c r="K886" s="52">
        <v>10019</v>
      </c>
      <c r="L886" s="52">
        <v>2211</v>
      </c>
      <c r="M886">
        <v>36</v>
      </c>
      <c r="N886">
        <v>0</v>
      </c>
      <c r="O886">
        <v>0</v>
      </c>
      <c r="P886">
        <v>24.1</v>
      </c>
    </row>
    <row r="887" spans="1:16">
      <c r="A887">
        <v>3639902</v>
      </c>
      <c r="B887" t="s">
        <v>2183</v>
      </c>
      <c r="C887" t="s">
        <v>3383</v>
      </c>
      <c r="D887" t="s">
        <v>2022</v>
      </c>
      <c r="E887">
        <v>2</v>
      </c>
      <c r="G887">
        <v>201403</v>
      </c>
      <c r="H887" t="s">
        <v>2054</v>
      </c>
      <c r="I887" t="s">
        <v>2055</v>
      </c>
      <c r="J887" s="52">
        <v>12225</v>
      </c>
      <c r="K887" s="52">
        <v>2005</v>
      </c>
      <c r="L887" s="52">
        <v>10221</v>
      </c>
      <c r="M887">
        <v>276</v>
      </c>
      <c r="N887">
        <v>0</v>
      </c>
      <c r="O887">
        <v>0</v>
      </c>
      <c r="P887">
        <v>114.8</v>
      </c>
    </row>
    <row r="888" spans="1:16">
      <c r="A888">
        <v>37433448</v>
      </c>
      <c r="B888" t="s">
        <v>2183</v>
      </c>
      <c r="C888" t="s">
        <v>3384</v>
      </c>
      <c r="D888" t="s">
        <v>2022</v>
      </c>
      <c r="E888">
        <v>2</v>
      </c>
      <c r="G888">
        <v>201403</v>
      </c>
      <c r="H888" t="s">
        <v>2196</v>
      </c>
      <c r="I888" t="s">
        <v>2197</v>
      </c>
      <c r="J888" s="52">
        <v>12222</v>
      </c>
      <c r="K888" s="52">
        <v>7168</v>
      </c>
      <c r="L888" s="52">
        <v>5054</v>
      </c>
      <c r="M888">
        <v>17</v>
      </c>
      <c r="N888">
        <v>0</v>
      </c>
      <c r="O888">
        <v>0</v>
      </c>
      <c r="P888">
        <v>52.9</v>
      </c>
    </row>
    <row r="889" spans="1:16">
      <c r="A889">
        <v>5477038</v>
      </c>
      <c r="B889" t="s">
        <v>2183</v>
      </c>
      <c r="C889" t="s">
        <v>3385</v>
      </c>
      <c r="D889" t="s">
        <v>2022</v>
      </c>
      <c r="E889">
        <v>2</v>
      </c>
      <c r="G889">
        <v>201403</v>
      </c>
      <c r="H889" t="s">
        <v>2958</v>
      </c>
      <c r="I889" t="s">
        <v>2959</v>
      </c>
      <c r="J889" s="52">
        <v>12221</v>
      </c>
      <c r="K889" s="52">
        <v>8370</v>
      </c>
      <c r="L889" s="52">
        <v>3851</v>
      </c>
      <c r="M889">
        <v>-580</v>
      </c>
      <c r="N889">
        <v>0</v>
      </c>
      <c r="O889">
        <v>0</v>
      </c>
      <c r="P889">
        <v>38.5</v>
      </c>
    </row>
    <row r="890" spans="1:16">
      <c r="A890">
        <v>7926510</v>
      </c>
      <c r="B890" t="s">
        <v>2183</v>
      </c>
      <c r="C890" t="s">
        <v>3386</v>
      </c>
      <c r="D890" t="s">
        <v>2022</v>
      </c>
      <c r="E890">
        <v>2</v>
      </c>
      <c r="G890">
        <v>201403</v>
      </c>
      <c r="H890" t="s">
        <v>3387</v>
      </c>
      <c r="I890" t="s">
        <v>2028</v>
      </c>
      <c r="J890" s="52">
        <v>12169</v>
      </c>
      <c r="K890" s="52">
        <v>10533</v>
      </c>
      <c r="L890" s="52">
        <v>1635</v>
      </c>
      <c r="M890">
        <v>-44</v>
      </c>
      <c r="N890">
        <v>0</v>
      </c>
      <c r="O890">
        <v>0</v>
      </c>
      <c r="P890">
        <v>18.7</v>
      </c>
    </row>
    <row r="891" spans="1:16">
      <c r="A891">
        <v>2528151</v>
      </c>
      <c r="B891" t="s">
        <v>2183</v>
      </c>
      <c r="C891" t="s">
        <v>3388</v>
      </c>
      <c r="D891" t="s">
        <v>2022</v>
      </c>
      <c r="E891">
        <v>2</v>
      </c>
      <c r="G891">
        <v>201403</v>
      </c>
      <c r="H891" t="s">
        <v>3115</v>
      </c>
      <c r="I891" t="s">
        <v>2086</v>
      </c>
      <c r="J891" s="52">
        <v>12168</v>
      </c>
      <c r="K891" s="52">
        <v>4398</v>
      </c>
      <c r="L891" s="52">
        <v>7770</v>
      </c>
      <c r="M891">
        <v>163</v>
      </c>
      <c r="N891">
        <v>0</v>
      </c>
      <c r="O891">
        <v>0</v>
      </c>
      <c r="P891">
        <v>87.1</v>
      </c>
    </row>
    <row r="892" spans="1:16">
      <c r="A892">
        <v>14913919</v>
      </c>
      <c r="B892" t="s">
        <v>2183</v>
      </c>
      <c r="C892" t="s">
        <v>3389</v>
      </c>
      <c r="D892" t="s">
        <v>2022</v>
      </c>
      <c r="E892">
        <v>2</v>
      </c>
      <c r="G892">
        <v>201403</v>
      </c>
      <c r="H892" t="s">
        <v>2058</v>
      </c>
      <c r="I892" t="s">
        <v>2059</v>
      </c>
      <c r="J892" s="52">
        <v>12161</v>
      </c>
      <c r="K892" s="52">
        <v>9955</v>
      </c>
      <c r="L892" s="52">
        <v>2205</v>
      </c>
      <c r="M892">
        <v>72</v>
      </c>
      <c r="N892">
        <v>0</v>
      </c>
      <c r="O892">
        <v>0</v>
      </c>
      <c r="P892">
        <v>42.5</v>
      </c>
    </row>
    <row r="893" spans="1:16">
      <c r="A893">
        <v>6324872</v>
      </c>
      <c r="B893" t="s">
        <v>2183</v>
      </c>
      <c r="C893" t="s">
        <v>3390</v>
      </c>
      <c r="D893" t="s">
        <v>2022</v>
      </c>
      <c r="E893">
        <v>2</v>
      </c>
      <c r="G893">
        <v>201403</v>
      </c>
      <c r="H893" t="s">
        <v>2456</v>
      </c>
      <c r="I893" t="s">
        <v>2059</v>
      </c>
      <c r="J893" s="52">
        <v>12135</v>
      </c>
      <c r="K893" s="52">
        <v>9226</v>
      </c>
      <c r="L893" s="52">
        <v>2909</v>
      </c>
      <c r="M893">
        <v>160</v>
      </c>
      <c r="N893">
        <v>0</v>
      </c>
      <c r="O893">
        <v>0</v>
      </c>
      <c r="P893">
        <v>31.1</v>
      </c>
    </row>
    <row r="894" spans="1:16">
      <c r="A894">
        <v>5220232</v>
      </c>
      <c r="B894" t="s">
        <v>2183</v>
      </c>
      <c r="C894" t="s">
        <v>3391</v>
      </c>
      <c r="D894" t="s">
        <v>2022</v>
      </c>
      <c r="E894">
        <v>2</v>
      </c>
      <c r="G894">
        <v>201403</v>
      </c>
      <c r="H894" t="s">
        <v>2263</v>
      </c>
      <c r="I894" t="s">
        <v>2037</v>
      </c>
      <c r="J894" s="52">
        <v>12122</v>
      </c>
      <c r="K894" s="52">
        <v>10568</v>
      </c>
      <c r="L894" s="52">
        <v>1553</v>
      </c>
      <c r="M894">
        <v>-278</v>
      </c>
      <c r="N894">
        <v>0</v>
      </c>
      <c r="O894">
        <v>0</v>
      </c>
      <c r="P894">
        <v>15.1</v>
      </c>
    </row>
    <row r="895" spans="1:16">
      <c r="A895">
        <v>3480988</v>
      </c>
      <c r="B895" t="s">
        <v>2183</v>
      </c>
      <c r="C895" t="s">
        <v>3392</v>
      </c>
      <c r="D895" t="s">
        <v>2022</v>
      </c>
      <c r="E895">
        <v>2</v>
      </c>
      <c r="G895">
        <v>201403</v>
      </c>
      <c r="H895" t="s">
        <v>3393</v>
      </c>
      <c r="I895" t="s">
        <v>2020</v>
      </c>
      <c r="J895" s="52">
        <v>12113</v>
      </c>
      <c r="K895">
        <v>815</v>
      </c>
      <c r="L895" s="52">
        <v>11298</v>
      </c>
      <c r="M895">
        <v>600</v>
      </c>
      <c r="N895">
        <v>0</v>
      </c>
      <c r="O895">
        <v>0</v>
      </c>
      <c r="P895">
        <v>119.5</v>
      </c>
    </row>
    <row r="896" spans="1:16">
      <c r="A896">
        <v>9051765</v>
      </c>
      <c r="B896" t="s">
        <v>2183</v>
      </c>
      <c r="C896" t="s">
        <v>3394</v>
      </c>
      <c r="D896" t="s">
        <v>2022</v>
      </c>
      <c r="E896">
        <v>2</v>
      </c>
      <c r="G896">
        <v>201403</v>
      </c>
      <c r="H896" t="s">
        <v>3395</v>
      </c>
      <c r="I896" t="s">
        <v>2037</v>
      </c>
      <c r="J896" s="52">
        <v>12107</v>
      </c>
      <c r="K896" s="52">
        <v>10486</v>
      </c>
      <c r="L896" s="52">
        <v>1622</v>
      </c>
      <c r="M896">
        <v>-173</v>
      </c>
      <c r="N896">
        <v>0</v>
      </c>
      <c r="O896">
        <v>0</v>
      </c>
      <c r="P896">
        <v>16.3</v>
      </c>
    </row>
    <row r="897" spans="1:16">
      <c r="A897">
        <v>1699652</v>
      </c>
      <c r="B897" t="s">
        <v>2183</v>
      </c>
      <c r="C897" t="s">
        <v>3396</v>
      </c>
      <c r="D897" t="s">
        <v>2022</v>
      </c>
      <c r="E897">
        <v>2</v>
      </c>
      <c r="G897">
        <v>201403</v>
      </c>
      <c r="H897" t="s">
        <v>2314</v>
      </c>
      <c r="I897" t="s">
        <v>2059</v>
      </c>
      <c r="J897" s="52">
        <v>12049</v>
      </c>
      <c r="K897" s="52">
        <v>7836</v>
      </c>
      <c r="L897" s="52">
        <v>4214</v>
      </c>
      <c r="M897">
        <v>213</v>
      </c>
      <c r="N897">
        <v>0</v>
      </c>
      <c r="O897">
        <v>0</v>
      </c>
      <c r="P897">
        <v>51.5</v>
      </c>
    </row>
    <row r="898" spans="1:16">
      <c r="A898">
        <v>5745533</v>
      </c>
      <c r="B898" t="s">
        <v>2183</v>
      </c>
      <c r="C898" t="s">
        <v>3397</v>
      </c>
      <c r="D898" t="s">
        <v>2022</v>
      </c>
      <c r="E898">
        <v>2</v>
      </c>
      <c r="G898">
        <v>201403</v>
      </c>
      <c r="H898" t="s">
        <v>3398</v>
      </c>
      <c r="I898" t="s">
        <v>2037</v>
      </c>
      <c r="J898" s="52">
        <v>12030</v>
      </c>
      <c r="K898" s="52">
        <v>9976</v>
      </c>
      <c r="L898" s="52">
        <v>2054</v>
      </c>
      <c r="M898">
        <v>11</v>
      </c>
      <c r="N898">
        <v>0</v>
      </c>
      <c r="O898">
        <v>0</v>
      </c>
      <c r="P898">
        <v>18.8</v>
      </c>
    </row>
    <row r="899" spans="1:16">
      <c r="A899">
        <v>2295034</v>
      </c>
      <c r="B899" t="s">
        <v>2183</v>
      </c>
      <c r="C899" t="s">
        <v>3399</v>
      </c>
      <c r="D899" t="s">
        <v>2022</v>
      </c>
      <c r="E899">
        <v>2</v>
      </c>
      <c r="G899">
        <v>201403</v>
      </c>
      <c r="H899" t="s">
        <v>2200</v>
      </c>
      <c r="I899" t="s">
        <v>2192</v>
      </c>
      <c r="J899" s="52">
        <v>11979</v>
      </c>
      <c r="K899" s="52">
        <v>9516</v>
      </c>
      <c r="L899" s="52">
        <v>2463</v>
      </c>
      <c r="M899">
        <v>67</v>
      </c>
      <c r="N899">
        <v>0</v>
      </c>
      <c r="O899">
        <v>0</v>
      </c>
      <c r="P899">
        <v>26.7</v>
      </c>
    </row>
    <row r="900" spans="1:16">
      <c r="A900">
        <v>5244177</v>
      </c>
      <c r="B900" t="s">
        <v>2183</v>
      </c>
      <c r="C900" t="s">
        <v>3400</v>
      </c>
      <c r="D900" t="s">
        <v>2022</v>
      </c>
      <c r="E900">
        <v>2</v>
      </c>
      <c r="G900">
        <v>201403</v>
      </c>
      <c r="H900" t="s">
        <v>3401</v>
      </c>
      <c r="I900" t="s">
        <v>2197</v>
      </c>
      <c r="J900" s="52">
        <v>11946</v>
      </c>
      <c r="K900" s="52">
        <v>8518</v>
      </c>
      <c r="L900" s="52">
        <v>3427</v>
      </c>
      <c r="M900">
        <v>44</v>
      </c>
      <c r="N900">
        <v>0</v>
      </c>
      <c r="O900">
        <v>0</v>
      </c>
      <c r="P900">
        <v>36.4</v>
      </c>
    </row>
    <row r="901" spans="1:16">
      <c r="A901">
        <v>60219045</v>
      </c>
      <c r="B901" t="s">
        <v>2183</v>
      </c>
      <c r="C901" t="s">
        <v>3402</v>
      </c>
      <c r="D901" t="s">
        <v>2022</v>
      </c>
      <c r="E901">
        <v>2</v>
      </c>
      <c r="G901">
        <v>201403</v>
      </c>
      <c r="H901" t="s">
        <v>3299</v>
      </c>
      <c r="I901" t="s">
        <v>2020</v>
      </c>
      <c r="J901" s="52">
        <v>11810</v>
      </c>
      <c r="K901">
        <v>537</v>
      </c>
      <c r="L901" s="52">
        <v>11272</v>
      </c>
      <c r="M901">
        <v>276</v>
      </c>
      <c r="N901">
        <v>0</v>
      </c>
      <c r="O901">
        <v>0</v>
      </c>
      <c r="P901">
        <v>141.9</v>
      </c>
    </row>
    <row r="902" spans="1:16">
      <c r="A902">
        <v>9330158</v>
      </c>
      <c r="B902" t="s">
        <v>2183</v>
      </c>
      <c r="C902" t="s">
        <v>3403</v>
      </c>
      <c r="D902" t="s">
        <v>2022</v>
      </c>
      <c r="E902">
        <v>2</v>
      </c>
      <c r="G902">
        <v>201403</v>
      </c>
      <c r="H902" t="s">
        <v>3404</v>
      </c>
      <c r="I902" t="s">
        <v>2192</v>
      </c>
      <c r="J902" s="52">
        <v>11731</v>
      </c>
      <c r="K902" s="52">
        <v>10338</v>
      </c>
      <c r="L902" s="52">
        <v>1393</v>
      </c>
      <c r="M902">
        <v>11</v>
      </c>
      <c r="N902">
        <v>0</v>
      </c>
      <c r="O902">
        <v>0</v>
      </c>
      <c r="P902">
        <v>17.5</v>
      </c>
    </row>
    <row r="903" spans="1:16">
      <c r="A903">
        <v>8802775</v>
      </c>
      <c r="B903" t="s">
        <v>2183</v>
      </c>
      <c r="C903" t="s">
        <v>3405</v>
      </c>
      <c r="D903" t="s">
        <v>2022</v>
      </c>
      <c r="E903">
        <v>2</v>
      </c>
      <c r="G903">
        <v>201403</v>
      </c>
      <c r="H903" t="s">
        <v>2438</v>
      </c>
      <c r="I903" t="s">
        <v>2439</v>
      </c>
      <c r="J903" s="52">
        <v>11398</v>
      </c>
      <c r="K903" s="52">
        <v>8857</v>
      </c>
      <c r="L903" s="52">
        <v>2542</v>
      </c>
      <c r="M903">
        <v>306</v>
      </c>
      <c r="N903">
        <v>0</v>
      </c>
      <c r="O903">
        <v>0</v>
      </c>
      <c r="P903">
        <v>26.5</v>
      </c>
    </row>
    <row r="904" spans="1:16">
      <c r="A904">
        <v>2024442</v>
      </c>
      <c r="B904" t="s">
        <v>2183</v>
      </c>
      <c r="C904" t="s">
        <v>3406</v>
      </c>
      <c r="D904" t="s">
        <v>2022</v>
      </c>
      <c r="E904">
        <v>2</v>
      </c>
      <c r="G904">
        <v>201403</v>
      </c>
      <c r="H904" t="s">
        <v>3407</v>
      </c>
      <c r="I904" t="s">
        <v>2020</v>
      </c>
      <c r="J904" s="52">
        <v>11325</v>
      </c>
      <c r="K904">
        <v>418</v>
      </c>
      <c r="L904" s="52">
        <v>10907</v>
      </c>
      <c r="M904">
        <v>298</v>
      </c>
      <c r="N904">
        <v>0</v>
      </c>
      <c r="O904">
        <v>0</v>
      </c>
      <c r="P904">
        <v>118.3</v>
      </c>
    </row>
    <row r="905" spans="1:16">
      <c r="A905">
        <v>18140913</v>
      </c>
      <c r="B905" t="s">
        <v>2183</v>
      </c>
      <c r="C905" t="s">
        <v>3408</v>
      </c>
      <c r="D905" t="s">
        <v>2022</v>
      </c>
      <c r="E905">
        <v>2</v>
      </c>
      <c r="G905">
        <v>201403</v>
      </c>
      <c r="H905" t="s">
        <v>2576</v>
      </c>
      <c r="I905" t="s">
        <v>2059</v>
      </c>
      <c r="J905" s="52">
        <v>11317</v>
      </c>
      <c r="K905">
        <v>873</v>
      </c>
      <c r="L905" s="52">
        <v>10444</v>
      </c>
      <c r="M905">
        <v>427</v>
      </c>
      <c r="N905">
        <v>0</v>
      </c>
      <c r="O905">
        <v>0</v>
      </c>
      <c r="P905">
        <v>113.9</v>
      </c>
    </row>
    <row r="906" spans="1:16">
      <c r="A906">
        <v>4998845</v>
      </c>
      <c r="B906" t="s">
        <v>2183</v>
      </c>
      <c r="C906" t="s">
        <v>3409</v>
      </c>
      <c r="D906" t="s">
        <v>2022</v>
      </c>
      <c r="E906">
        <v>2</v>
      </c>
      <c r="G906">
        <v>201403</v>
      </c>
      <c r="H906" t="s">
        <v>3410</v>
      </c>
      <c r="I906" t="s">
        <v>2064</v>
      </c>
      <c r="J906" s="52">
        <v>11312</v>
      </c>
      <c r="K906">
        <v>597</v>
      </c>
      <c r="L906" s="52">
        <v>10715</v>
      </c>
      <c r="M906">
        <v>286</v>
      </c>
      <c r="N906">
        <v>0</v>
      </c>
      <c r="O906">
        <v>0</v>
      </c>
      <c r="P906">
        <v>108.9</v>
      </c>
    </row>
    <row r="907" spans="1:16">
      <c r="A907">
        <v>1062439</v>
      </c>
      <c r="B907" t="s">
        <v>2183</v>
      </c>
      <c r="C907" t="s">
        <v>3411</v>
      </c>
      <c r="D907" t="s">
        <v>2022</v>
      </c>
      <c r="E907">
        <v>2</v>
      </c>
      <c r="G907">
        <v>201403</v>
      </c>
      <c r="H907" t="s">
        <v>2289</v>
      </c>
      <c r="I907" t="s">
        <v>2228</v>
      </c>
      <c r="J907" s="52">
        <v>11229</v>
      </c>
      <c r="K907" s="52">
        <v>4255</v>
      </c>
      <c r="L907" s="52">
        <v>6974</v>
      </c>
      <c r="M907">
        <v>220</v>
      </c>
      <c r="N907">
        <v>0</v>
      </c>
      <c r="O907">
        <v>0</v>
      </c>
      <c r="P907">
        <v>95.8</v>
      </c>
    </row>
    <row r="908" spans="1:16">
      <c r="A908">
        <v>71336432</v>
      </c>
      <c r="B908" t="s">
        <v>2183</v>
      </c>
      <c r="C908" t="s">
        <v>3412</v>
      </c>
      <c r="D908" t="s">
        <v>2022</v>
      </c>
      <c r="E908">
        <v>2</v>
      </c>
      <c r="G908">
        <v>201403</v>
      </c>
      <c r="H908" t="s">
        <v>2778</v>
      </c>
      <c r="I908" t="s">
        <v>2059</v>
      </c>
      <c r="J908" s="52">
        <v>11203</v>
      </c>
      <c r="K908" s="52">
        <v>6010</v>
      </c>
      <c r="L908" s="52">
        <v>5194</v>
      </c>
      <c r="M908">
        <v>14</v>
      </c>
      <c r="N908">
        <v>0</v>
      </c>
      <c r="O908">
        <v>0</v>
      </c>
      <c r="P908">
        <v>66.099999999999994</v>
      </c>
    </row>
    <row r="909" spans="1:16">
      <c r="A909">
        <v>2339371</v>
      </c>
      <c r="B909" t="s">
        <v>2183</v>
      </c>
      <c r="C909" t="s">
        <v>3413</v>
      </c>
      <c r="D909" t="s">
        <v>2022</v>
      </c>
      <c r="E909">
        <v>2</v>
      </c>
      <c r="G909">
        <v>201403</v>
      </c>
      <c r="H909" t="s">
        <v>2227</v>
      </c>
      <c r="I909" t="s">
        <v>2228</v>
      </c>
      <c r="J909" s="52">
        <v>11040</v>
      </c>
      <c r="K909" s="52">
        <v>6190</v>
      </c>
      <c r="L909" s="52">
        <v>4851</v>
      </c>
      <c r="M909">
        <v>22</v>
      </c>
      <c r="N909">
        <v>0</v>
      </c>
      <c r="O909">
        <v>0</v>
      </c>
      <c r="P909">
        <v>73</v>
      </c>
    </row>
    <row r="910" spans="1:16">
      <c r="A910">
        <v>4496867</v>
      </c>
      <c r="B910" t="s">
        <v>2183</v>
      </c>
      <c r="C910" t="s">
        <v>3414</v>
      </c>
      <c r="D910" t="s">
        <v>2022</v>
      </c>
      <c r="E910">
        <v>2</v>
      </c>
      <c r="G910">
        <v>201403</v>
      </c>
      <c r="H910" t="s">
        <v>3415</v>
      </c>
      <c r="I910" t="s">
        <v>2028</v>
      </c>
      <c r="J910" s="52">
        <v>11023</v>
      </c>
      <c r="K910" s="52">
        <v>8920</v>
      </c>
      <c r="L910" s="52">
        <v>2103</v>
      </c>
      <c r="M910">
        <v>-538</v>
      </c>
      <c r="N910">
        <v>0</v>
      </c>
      <c r="O910">
        <v>0</v>
      </c>
      <c r="P910">
        <v>22.8</v>
      </c>
    </row>
    <row r="911" spans="1:16">
      <c r="A911">
        <v>4546162</v>
      </c>
      <c r="B911" t="s">
        <v>2183</v>
      </c>
      <c r="C911" t="s">
        <v>3416</v>
      </c>
      <c r="D911" t="s">
        <v>2022</v>
      </c>
      <c r="E911">
        <v>2</v>
      </c>
      <c r="G911">
        <v>201403</v>
      </c>
      <c r="H911" t="s">
        <v>2019</v>
      </c>
      <c r="I911" t="s">
        <v>2020</v>
      </c>
      <c r="J911" s="52">
        <v>11007</v>
      </c>
      <c r="K911" s="52">
        <v>3190</v>
      </c>
      <c r="L911" s="52">
        <v>7817</v>
      </c>
      <c r="M911">
        <v>175</v>
      </c>
      <c r="N911">
        <v>0</v>
      </c>
      <c r="O911">
        <v>0</v>
      </c>
      <c r="P911">
        <v>75.2</v>
      </c>
    </row>
    <row r="912" spans="1:16">
      <c r="A912">
        <v>33924028</v>
      </c>
      <c r="B912" t="s">
        <v>2183</v>
      </c>
      <c r="C912" t="s">
        <v>3417</v>
      </c>
      <c r="D912" t="s">
        <v>2022</v>
      </c>
      <c r="E912">
        <v>2</v>
      </c>
      <c r="G912">
        <v>201403</v>
      </c>
      <c r="H912" t="s">
        <v>2031</v>
      </c>
      <c r="I912" t="s">
        <v>2032</v>
      </c>
      <c r="J912" s="52">
        <v>10991</v>
      </c>
      <c r="K912" s="52">
        <v>6178</v>
      </c>
      <c r="L912" s="52">
        <v>4813</v>
      </c>
      <c r="M912">
        <v>211</v>
      </c>
      <c r="N912">
        <v>0</v>
      </c>
      <c r="O912">
        <v>0</v>
      </c>
      <c r="P912">
        <v>79.5</v>
      </c>
    </row>
    <row r="913" spans="1:16">
      <c r="A913">
        <v>13059232</v>
      </c>
      <c r="B913" t="s">
        <v>2183</v>
      </c>
      <c r="C913" t="s">
        <v>3418</v>
      </c>
      <c r="D913" t="s">
        <v>2022</v>
      </c>
      <c r="E913">
        <v>2</v>
      </c>
      <c r="G913">
        <v>201403</v>
      </c>
      <c r="H913" t="s">
        <v>3419</v>
      </c>
      <c r="I913" t="s">
        <v>2192</v>
      </c>
      <c r="J913" s="52">
        <v>10945</v>
      </c>
      <c r="K913" s="52">
        <v>9622</v>
      </c>
      <c r="L913" s="52">
        <v>1322</v>
      </c>
      <c r="M913">
        <v>22</v>
      </c>
      <c r="N913">
        <v>0</v>
      </c>
      <c r="O913">
        <v>0</v>
      </c>
      <c r="P913">
        <v>18.100000000000001</v>
      </c>
    </row>
    <row r="914" spans="1:16">
      <c r="A914">
        <v>30949267</v>
      </c>
      <c r="B914" t="s">
        <v>2183</v>
      </c>
      <c r="C914" t="s">
        <v>3420</v>
      </c>
      <c r="D914" t="s">
        <v>2022</v>
      </c>
      <c r="E914">
        <v>2</v>
      </c>
      <c r="G914">
        <v>201403</v>
      </c>
      <c r="H914" t="s">
        <v>3421</v>
      </c>
      <c r="I914" t="s">
        <v>2055</v>
      </c>
      <c r="J914" s="52">
        <v>10865</v>
      </c>
      <c r="K914" s="52">
        <v>8646</v>
      </c>
      <c r="L914" s="52">
        <v>2218</v>
      </c>
      <c r="M914">
        <v>12</v>
      </c>
      <c r="N914">
        <v>0</v>
      </c>
      <c r="O914">
        <v>0</v>
      </c>
      <c r="P914">
        <v>22.6</v>
      </c>
    </row>
    <row r="915" spans="1:16">
      <c r="A915">
        <v>50848910</v>
      </c>
      <c r="B915" t="s">
        <v>2183</v>
      </c>
      <c r="C915" t="s">
        <v>3422</v>
      </c>
      <c r="D915" t="s">
        <v>2022</v>
      </c>
      <c r="E915">
        <v>2</v>
      </c>
      <c r="G915">
        <v>201403</v>
      </c>
      <c r="H915" t="s">
        <v>3357</v>
      </c>
      <c r="I915" t="s">
        <v>2020</v>
      </c>
      <c r="J915" s="52">
        <v>10842</v>
      </c>
      <c r="K915">
        <v>186</v>
      </c>
      <c r="L915" s="52">
        <v>10656</v>
      </c>
      <c r="M915">
        <v>167</v>
      </c>
      <c r="N915">
        <v>0</v>
      </c>
      <c r="O915">
        <v>0</v>
      </c>
      <c r="P915">
        <v>32.1</v>
      </c>
    </row>
    <row r="916" spans="1:16">
      <c r="A916">
        <v>53184438</v>
      </c>
      <c r="B916" t="s">
        <v>2183</v>
      </c>
      <c r="C916" t="s">
        <v>3423</v>
      </c>
      <c r="D916" t="s">
        <v>2022</v>
      </c>
      <c r="E916">
        <v>2</v>
      </c>
      <c r="G916">
        <v>201403</v>
      </c>
      <c r="H916" t="s">
        <v>3424</v>
      </c>
      <c r="I916" t="s">
        <v>2020</v>
      </c>
      <c r="J916" s="52">
        <v>10824</v>
      </c>
      <c r="K916">
        <v>125</v>
      </c>
      <c r="L916" s="52">
        <v>10698</v>
      </c>
      <c r="M916">
        <v>292</v>
      </c>
      <c r="N916">
        <v>0</v>
      </c>
      <c r="O916">
        <v>0</v>
      </c>
      <c r="P916">
        <v>123.5</v>
      </c>
    </row>
    <row r="917" spans="1:16">
      <c r="A917">
        <v>7507647</v>
      </c>
      <c r="B917" t="s">
        <v>2183</v>
      </c>
      <c r="C917" t="s">
        <v>3425</v>
      </c>
      <c r="D917" t="s">
        <v>2022</v>
      </c>
      <c r="E917">
        <v>2</v>
      </c>
      <c r="G917">
        <v>201403</v>
      </c>
      <c r="H917" t="s">
        <v>3426</v>
      </c>
      <c r="I917" t="s">
        <v>2192</v>
      </c>
      <c r="J917" s="52">
        <v>10734</v>
      </c>
      <c r="K917" s="52">
        <v>9488</v>
      </c>
      <c r="L917" s="52">
        <v>1246</v>
      </c>
      <c r="M917">
        <v>41</v>
      </c>
      <c r="N917">
        <v>0</v>
      </c>
      <c r="O917">
        <v>0</v>
      </c>
      <c r="P917">
        <v>16.600000000000001</v>
      </c>
    </row>
    <row r="918" spans="1:16">
      <c r="A918">
        <v>4853988</v>
      </c>
      <c r="B918" t="s">
        <v>2183</v>
      </c>
      <c r="C918" t="s">
        <v>3427</v>
      </c>
      <c r="D918" t="s">
        <v>2022</v>
      </c>
      <c r="E918">
        <v>2</v>
      </c>
      <c r="G918">
        <v>201403</v>
      </c>
      <c r="H918" t="s">
        <v>2827</v>
      </c>
      <c r="I918" t="s">
        <v>2020</v>
      </c>
      <c r="J918" s="52">
        <v>10713</v>
      </c>
      <c r="K918" s="52">
        <v>8540</v>
      </c>
      <c r="L918" s="52">
        <v>2173</v>
      </c>
      <c r="M918">
        <v>-56</v>
      </c>
      <c r="N918">
        <v>0</v>
      </c>
      <c r="O918">
        <v>0</v>
      </c>
      <c r="P918">
        <v>22.6</v>
      </c>
    </row>
    <row r="919" spans="1:16">
      <c r="A919">
        <v>1288797</v>
      </c>
      <c r="B919" t="s">
        <v>2183</v>
      </c>
      <c r="C919" t="s">
        <v>3428</v>
      </c>
      <c r="D919" t="s">
        <v>2022</v>
      </c>
      <c r="E919">
        <v>2</v>
      </c>
      <c r="G919">
        <v>201403</v>
      </c>
      <c r="H919" t="s">
        <v>3429</v>
      </c>
      <c r="I919" t="s">
        <v>2020</v>
      </c>
      <c r="J919" s="52">
        <v>10608</v>
      </c>
      <c r="K919">
        <v>302</v>
      </c>
      <c r="L919" s="52">
        <v>10306</v>
      </c>
      <c r="M919">
        <v>296</v>
      </c>
      <c r="N919">
        <v>0</v>
      </c>
      <c r="O919">
        <v>0</v>
      </c>
      <c r="P919">
        <v>137</v>
      </c>
    </row>
    <row r="920" spans="1:16">
      <c r="A920">
        <v>5152177</v>
      </c>
      <c r="B920" t="s">
        <v>2183</v>
      </c>
      <c r="C920" t="s">
        <v>3430</v>
      </c>
      <c r="D920" t="s">
        <v>2022</v>
      </c>
      <c r="E920">
        <v>2</v>
      </c>
      <c r="G920">
        <v>201403</v>
      </c>
      <c r="H920" t="s">
        <v>3431</v>
      </c>
      <c r="I920" t="s">
        <v>2028</v>
      </c>
      <c r="J920" s="52">
        <v>10502</v>
      </c>
      <c r="K920" s="52">
        <v>8621</v>
      </c>
      <c r="L920" s="52">
        <v>1881</v>
      </c>
      <c r="M920">
        <v>-51</v>
      </c>
      <c r="N920">
        <v>0</v>
      </c>
      <c r="O920">
        <v>0</v>
      </c>
      <c r="P920">
        <v>24.6</v>
      </c>
    </row>
    <row r="921" spans="1:16">
      <c r="A921">
        <v>9576038</v>
      </c>
      <c r="B921" t="s">
        <v>2183</v>
      </c>
      <c r="C921" t="s">
        <v>3432</v>
      </c>
      <c r="D921" t="s">
        <v>2022</v>
      </c>
      <c r="E921">
        <v>2</v>
      </c>
      <c r="G921">
        <v>201403</v>
      </c>
      <c r="H921" t="s">
        <v>2227</v>
      </c>
      <c r="I921" t="s">
        <v>2228</v>
      </c>
      <c r="J921" s="52">
        <v>10368</v>
      </c>
      <c r="K921" s="52">
        <v>6872</v>
      </c>
      <c r="L921" s="52">
        <v>3496</v>
      </c>
      <c r="M921">
        <v>159</v>
      </c>
      <c r="N921">
        <v>0</v>
      </c>
      <c r="O921">
        <v>0</v>
      </c>
      <c r="P921">
        <v>35.700000000000003</v>
      </c>
    </row>
    <row r="922" spans="1:16">
      <c r="A922">
        <v>8844074</v>
      </c>
      <c r="B922" t="s">
        <v>2183</v>
      </c>
      <c r="C922" t="s">
        <v>3433</v>
      </c>
      <c r="D922" t="s">
        <v>2022</v>
      </c>
      <c r="E922">
        <v>2</v>
      </c>
      <c r="G922">
        <v>201403</v>
      </c>
      <c r="H922" t="s">
        <v>3434</v>
      </c>
      <c r="I922" t="s">
        <v>2020</v>
      </c>
      <c r="J922" s="52">
        <v>10350</v>
      </c>
      <c r="K922" s="52">
        <v>8851</v>
      </c>
      <c r="L922" s="52">
        <v>1499</v>
      </c>
      <c r="M922">
        <v>142</v>
      </c>
      <c r="N922">
        <v>0</v>
      </c>
      <c r="O922">
        <v>0</v>
      </c>
      <c r="P922">
        <v>20.9</v>
      </c>
    </row>
    <row r="923" spans="1:16">
      <c r="A923">
        <v>7542211</v>
      </c>
      <c r="B923" t="s">
        <v>2183</v>
      </c>
      <c r="C923" t="s">
        <v>3435</v>
      </c>
      <c r="D923" t="s">
        <v>2022</v>
      </c>
      <c r="E923">
        <v>2</v>
      </c>
      <c r="G923">
        <v>201403</v>
      </c>
      <c r="H923" t="s">
        <v>3436</v>
      </c>
      <c r="I923" t="s">
        <v>2037</v>
      </c>
      <c r="J923" s="52">
        <v>10153</v>
      </c>
      <c r="K923" s="52">
        <v>7435</v>
      </c>
      <c r="L923" s="52">
        <v>2718</v>
      </c>
      <c r="M923">
        <v>110</v>
      </c>
      <c r="N923">
        <v>0</v>
      </c>
      <c r="O923">
        <v>0</v>
      </c>
      <c r="P923">
        <v>35.700000000000003</v>
      </c>
    </row>
    <row r="924" spans="1:16">
      <c r="A924">
        <v>4174720</v>
      </c>
      <c r="B924" t="s">
        <v>2183</v>
      </c>
      <c r="C924" t="s">
        <v>3437</v>
      </c>
      <c r="D924" t="s">
        <v>2022</v>
      </c>
      <c r="E924">
        <v>2</v>
      </c>
      <c r="G924">
        <v>201403</v>
      </c>
      <c r="H924" t="s">
        <v>3438</v>
      </c>
      <c r="I924" t="s">
        <v>2086</v>
      </c>
      <c r="J924" s="52">
        <v>10131</v>
      </c>
      <c r="K924" s="52">
        <v>7793</v>
      </c>
      <c r="L924" s="52">
        <v>2338</v>
      </c>
      <c r="M924">
        <v>36</v>
      </c>
      <c r="N924">
        <v>0</v>
      </c>
      <c r="O924">
        <v>0</v>
      </c>
      <c r="P924">
        <v>30.5</v>
      </c>
    </row>
    <row r="925" spans="1:16">
      <c r="A925">
        <v>4791645</v>
      </c>
      <c r="B925" t="s">
        <v>2183</v>
      </c>
      <c r="C925" t="s">
        <v>3439</v>
      </c>
      <c r="D925" t="s">
        <v>2022</v>
      </c>
      <c r="E925">
        <v>2</v>
      </c>
      <c r="G925">
        <v>201403</v>
      </c>
      <c r="H925" t="s">
        <v>2019</v>
      </c>
      <c r="I925" t="s">
        <v>2020</v>
      </c>
      <c r="J925" s="52">
        <v>10072</v>
      </c>
      <c r="K925">
        <v>140</v>
      </c>
      <c r="L925" s="52">
        <v>9932</v>
      </c>
      <c r="M925">
        <v>413</v>
      </c>
      <c r="N925">
        <v>0</v>
      </c>
      <c r="O925">
        <v>0</v>
      </c>
      <c r="P925">
        <v>128.9</v>
      </c>
    </row>
    <row r="926" spans="1:16">
      <c r="A926">
        <v>2892637</v>
      </c>
      <c r="B926" t="s">
        <v>2183</v>
      </c>
      <c r="C926" t="s">
        <v>3440</v>
      </c>
      <c r="D926" t="s">
        <v>2022</v>
      </c>
      <c r="E926">
        <v>2</v>
      </c>
      <c r="G926">
        <v>201403</v>
      </c>
      <c r="H926" t="s">
        <v>3441</v>
      </c>
      <c r="I926" t="s">
        <v>2086</v>
      </c>
      <c r="J926" s="52">
        <v>10046</v>
      </c>
      <c r="K926" s="52">
        <v>8341</v>
      </c>
      <c r="L926" s="52">
        <v>1705</v>
      </c>
      <c r="M926">
        <v>39</v>
      </c>
      <c r="N926">
        <v>0</v>
      </c>
      <c r="O926">
        <v>0</v>
      </c>
      <c r="P926">
        <v>16.3</v>
      </c>
    </row>
    <row r="927" spans="1:16">
      <c r="A927">
        <v>8702520</v>
      </c>
      <c r="B927" t="s">
        <v>2183</v>
      </c>
      <c r="C927" t="s">
        <v>3442</v>
      </c>
      <c r="D927" t="s">
        <v>2022</v>
      </c>
      <c r="E927">
        <v>2</v>
      </c>
      <c r="G927">
        <v>201403</v>
      </c>
      <c r="H927" t="s">
        <v>3443</v>
      </c>
      <c r="I927" t="s">
        <v>2020</v>
      </c>
      <c r="J927" s="52">
        <v>10020</v>
      </c>
      <c r="K927" s="52">
        <v>9251</v>
      </c>
      <c r="L927">
        <v>769</v>
      </c>
      <c r="M927">
        <v>-525</v>
      </c>
      <c r="N927">
        <v>0</v>
      </c>
      <c r="O927">
        <v>0</v>
      </c>
      <c r="P927">
        <v>10.7</v>
      </c>
    </row>
    <row r="928" spans="1:16">
      <c r="A928">
        <v>6139650</v>
      </c>
      <c r="B928" t="s">
        <v>2183</v>
      </c>
      <c r="C928" t="s">
        <v>3444</v>
      </c>
      <c r="D928" t="s">
        <v>2022</v>
      </c>
      <c r="E928">
        <v>2</v>
      </c>
      <c r="G928">
        <v>201403</v>
      </c>
      <c r="H928" t="s">
        <v>2293</v>
      </c>
      <c r="I928" t="s">
        <v>2037</v>
      </c>
      <c r="J928" s="52">
        <v>9984</v>
      </c>
      <c r="K928" s="52">
        <v>6558</v>
      </c>
      <c r="L928" s="52">
        <v>3426</v>
      </c>
      <c r="M928">
        <v>70</v>
      </c>
      <c r="N928">
        <v>0</v>
      </c>
      <c r="O928">
        <v>0</v>
      </c>
      <c r="P928">
        <v>44.9</v>
      </c>
    </row>
    <row r="929" spans="1:16">
      <c r="A929">
        <v>2275781</v>
      </c>
      <c r="B929" t="s">
        <v>2183</v>
      </c>
      <c r="C929" t="s">
        <v>3445</v>
      </c>
      <c r="D929" t="s">
        <v>2022</v>
      </c>
      <c r="E929">
        <v>2</v>
      </c>
      <c r="G929">
        <v>201403</v>
      </c>
      <c r="H929" t="s">
        <v>2261</v>
      </c>
      <c r="I929" t="s">
        <v>2225</v>
      </c>
      <c r="J929" s="52">
        <v>9904</v>
      </c>
      <c r="K929" s="52">
        <v>5700</v>
      </c>
      <c r="L929" s="52">
        <v>4204</v>
      </c>
      <c r="M929">
        <v>81</v>
      </c>
      <c r="N929">
        <v>0</v>
      </c>
      <c r="O929">
        <v>0</v>
      </c>
      <c r="P929">
        <v>55.3</v>
      </c>
    </row>
    <row r="930" spans="1:16">
      <c r="A930">
        <v>2191265</v>
      </c>
      <c r="B930" t="s">
        <v>2183</v>
      </c>
      <c r="C930" t="s">
        <v>3446</v>
      </c>
      <c r="D930" t="s">
        <v>2022</v>
      </c>
      <c r="E930">
        <v>2</v>
      </c>
      <c r="G930">
        <v>201403</v>
      </c>
      <c r="H930" t="s">
        <v>2735</v>
      </c>
      <c r="I930" t="s">
        <v>2020</v>
      </c>
      <c r="J930" s="52">
        <v>9868</v>
      </c>
      <c r="K930" s="52">
        <v>2598</v>
      </c>
      <c r="L930" s="52">
        <v>7270</v>
      </c>
      <c r="M930">
        <v>224</v>
      </c>
      <c r="N930">
        <v>0</v>
      </c>
      <c r="O930">
        <v>0</v>
      </c>
      <c r="P930">
        <v>86.4</v>
      </c>
    </row>
    <row r="931" spans="1:16">
      <c r="A931">
        <v>7208637</v>
      </c>
      <c r="B931" t="s">
        <v>2183</v>
      </c>
      <c r="C931" t="s">
        <v>3447</v>
      </c>
      <c r="D931" t="s">
        <v>2022</v>
      </c>
      <c r="E931">
        <v>2</v>
      </c>
      <c r="G931">
        <v>201403</v>
      </c>
      <c r="H931" t="s">
        <v>3448</v>
      </c>
      <c r="I931" t="s">
        <v>2059</v>
      </c>
      <c r="J931" s="52">
        <v>9777</v>
      </c>
      <c r="K931" s="52">
        <v>7974</v>
      </c>
      <c r="L931" s="52">
        <v>1803</v>
      </c>
      <c r="M931">
        <v>-10</v>
      </c>
      <c r="N931">
        <v>0</v>
      </c>
      <c r="O931">
        <v>0</v>
      </c>
      <c r="P931">
        <v>24.9</v>
      </c>
    </row>
    <row r="932" spans="1:16">
      <c r="A932">
        <v>5735447</v>
      </c>
      <c r="B932" t="s">
        <v>2183</v>
      </c>
      <c r="C932" t="s">
        <v>3449</v>
      </c>
      <c r="D932" t="s">
        <v>2022</v>
      </c>
      <c r="E932">
        <v>2</v>
      </c>
      <c r="G932">
        <v>201403</v>
      </c>
      <c r="H932" t="s">
        <v>3450</v>
      </c>
      <c r="I932" t="s">
        <v>2059</v>
      </c>
      <c r="J932" s="52">
        <v>9696</v>
      </c>
      <c r="K932" s="52">
        <v>6323</v>
      </c>
      <c r="L932" s="52">
        <v>3373</v>
      </c>
      <c r="M932">
        <v>197</v>
      </c>
      <c r="N932">
        <v>0</v>
      </c>
      <c r="O932">
        <v>0</v>
      </c>
      <c r="P932">
        <v>65.099999999999994</v>
      </c>
    </row>
    <row r="933" spans="1:16">
      <c r="A933">
        <v>3422007</v>
      </c>
      <c r="B933" t="s">
        <v>2183</v>
      </c>
      <c r="C933" t="s">
        <v>3451</v>
      </c>
      <c r="D933" t="s">
        <v>2022</v>
      </c>
      <c r="E933">
        <v>2</v>
      </c>
      <c r="G933">
        <v>201403</v>
      </c>
      <c r="H933" t="s">
        <v>2019</v>
      </c>
      <c r="I933" t="s">
        <v>2020</v>
      </c>
      <c r="J933" s="52">
        <v>9555</v>
      </c>
      <c r="K933" s="52">
        <v>6668</v>
      </c>
      <c r="L933" s="52">
        <v>2887</v>
      </c>
      <c r="M933">
        <v>-98</v>
      </c>
      <c r="N933">
        <v>0</v>
      </c>
      <c r="O933">
        <v>0</v>
      </c>
      <c r="P933">
        <v>33.6</v>
      </c>
    </row>
    <row r="934" spans="1:16">
      <c r="A934">
        <v>20622809</v>
      </c>
      <c r="B934" t="s">
        <v>2183</v>
      </c>
      <c r="C934" t="s">
        <v>3452</v>
      </c>
      <c r="D934" t="s">
        <v>2022</v>
      </c>
      <c r="E934">
        <v>2</v>
      </c>
      <c r="G934">
        <v>201403</v>
      </c>
      <c r="H934" t="s">
        <v>2058</v>
      </c>
      <c r="I934" t="s">
        <v>2059</v>
      </c>
      <c r="J934" s="52">
        <v>9516</v>
      </c>
      <c r="K934">
        <v>295</v>
      </c>
      <c r="L934" s="52">
        <v>9221</v>
      </c>
      <c r="M934">
        <v>96</v>
      </c>
      <c r="N934">
        <v>0</v>
      </c>
      <c r="O934">
        <v>0</v>
      </c>
      <c r="P934">
        <v>143</v>
      </c>
    </row>
    <row r="935" spans="1:16">
      <c r="A935">
        <v>2475222</v>
      </c>
      <c r="B935" t="s">
        <v>2183</v>
      </c>
      <c r="C935" t="s">
        <v>3453</v>
      </c>
      <c r="D935" t="s">
        <v>2022</v>
      </c>
      <c r="E935">
        <v>2</v>
      </c>
      <c r="G935">
        <v>201403</v>
      </c>
      <c r="H935" t="s">
        <v>2054</v>
      </c>
      <c r="I935" t="s">
        <v>2055</v>
      </c>
      <c r="J935" s="52">
        <v>9425</v>
      </c>
      <c r="K935" s="52">
        <v>4088</v>
      </c>
      <c r="L935" s="52">
        <v>5337</v>
      </c>
      <c r="M935">
        <v>118</v>
      </c>
      <c r="N935">
        <v>0</v>
      </c>
      <c r="O935">
        <v>0</v>
      </c>
      <c r="P935">
        <v>64.2</v>
      </c>
    </row>
    <row r="936" spans="1:16">
      <c r="A936">
        <v>73077398</v>
      </c>
      <c r="B936" t="s">
        <v>2183</v>
      </c>
      <c r="C936" t="s">
        <v>3454</v>
      </c>
      <c r="D936" t="s">
        <v>2022</v>
      </c>
      <c r="E936">
        <v>2</v>
      </c>
      <c r="G936">
        <v>201403</v>
      </c>
      <c r="H936" t="s">
        <v>3455</v>
      </c>
      <c r="I936" t="s">
        <v>2020</v>
      </c>
      <c r="J936" s="52">
        <v>9364</v>
      </c>
      <c r="K936">
        <v>658</v>
      </c>
      <c r="L936" s="52">
        <v>8706</v>
      </c>
      <c r="M936">
        <v>73</v>
      </c>
      <c r="N936">
        <v>0</v>
      </c>
      <c r="O936">
        <v>0</v>
      </c>
      <c r="P936">
        <v>117.6</v>
      </c>
    </row>
    <row r="937" spans="1:16">
      <c r="A937">
        <v>3087263</v>
      </c>
      <c r="B937" t="s">
        <v>2183</v>
      </c>
      <c r="C937" t="s">
        <v>3456</v>
      </c>
      <c r="D937" t="s">
        <v>2022</v>
      </c>
      <c r="E937">
        <v>2</v>
      </c>
      <c r="G937">
        <v>201403</v>
      </c>
      <c r="H937" t="s">
        <v>3457</v>
      </c>
      <c r="I937" t="s">
        <v>2086</v>
      </c>
      <c r="J937" s="52">
        <v>9363</v>
      </c>
      <c r="K937" s="52">
        <v>7135</v>
      </c>
      <c r="L937" s="52">
        <v>2228</v>
      </c>
      <c r="M937">
        <v>-90</v>
      </c>
      <c r="N937">
        <v>0</v>
      </c>
      <c r="O937">
        <v>0</v>
      </c>
      <c r="P937">
        <v>26.9</v>
      </c>
    </row>
    <row r="938" spans="1:16">
      <c r="A938">
        <v>2814832</v>
      </c>
      <c r="B938" t="s">
        <v>2183</v>
      </c>
      <c r="C938" t="s">
        <v>3458</v>
      </c>
      <c r="D938" t="s">
        <v>2022</v>
      </c>
      <c r="E938">
        <v>2</v>
      </c>
      <c r="G938">
        <v>201403</v>
      </c>
      <c r="H938" t="s">
        <v>2019</v>
      </c>
      <c r="I938" t="s">
        <v>2020</v>
      </c>
      <c r="J938" s="52">
        <v>9277</v>
      </c>
      <c r="K938">
        <v>117</v>
      </c>
      <c r="L938" s="52">
        <v>9159</v>
      </c>
      <c r="M938">
        <v>227</v>
      </c>
      <c r="N938">
        <v>0</v>
      </c>
      <c r="O938">
        <v>0</v>
      </c>
      <c r="P938">
        <v>138.30000000000001</v>
      </c>
    </row>
    <row r="939" spans="1:16">
      <c r="A939">
        <v>9280638</v>
      </c>
      <c r="B939" t="s">
        <v>2183</v>
      </c>
      <c r="C939" t="s">
        <v>3459</v>
      </c>
      <c r="D939" t="s">
        <v>2022</v>
      </c>
      <c r="E939">
        <v>2</v>
      </c>
      <c r="G939">
        <v>201403</v>
      </c>
      <c r="H939" t="s">
        <v>3460</v>
      </c>
      <c r="I939" t="s">
        <v>2192</v>
      </c>
      <c r="J939" s="52">
        <v>9160</v>
      </c>
      <c r="K939" s="52">
        <v>7656</v>
      </c>
      <c r="L939" s="52">
        <v>1504</v>
      </c>
      <c r="M939">
        <v>-2</v>
      </c>
      <c r="N939">
        <v>0</v>
      </c>
      <c r="O939">
        <v>0</v>
      </c>
      <c r="P939">
        <v>21.6</v>
      </c>
    </row>
    <row r="940" spans="1:16">
      <c r="A940">
        <v>52301496</v>
      </c>
      <c r="B940" t="s">
        <v>2183</v>
      </c>
      <c r="C940" t="s">
        <v>3461</v>
      </c>
      <c r="D940" t="s">
        <v>2022</v>
      </c>
      <c r="E940">
        <v>2</v>
      </c>
      <c r="G940">
        <v>201403</v>
      </c>
      <c r="H940" t="s">
        <v>2019</v>
      </c>
      <c r="I940" t="s">
        <v>2020</v>
      </c>
      <c r="J940" s="52">
        <v>9156</v>
      </c>
      <c r="K940" s="52">
        <v>3988</v>
      </c>
      <c r="L940" s="52">
        <v>5168</v>
      </c>
      <c r="M940">
        <v>3</v>
      </c>
      <c r="N940">
        <v>0</v>
      </c>
      <c r="O940">
        <v>0</v>
      </c>
      <c r="P940">
        <v>59</v>
      </c>
    </row>
    <row r="941" spans="1:16">
      <c r="A941">
        <v>2565350</v>
      </c>
      <c r="B941" t="s">
        <v>2183</v>
      </c>
      <c r="C941" t="s">
        <v>3462</v>
      </c>
      <c r="D941" t="s">
        <v>2022</v>
      </c>
      <c r="E941">
        <v>2</v>
      </c>
      <c r="G941">
        <v>201403</v>
      </c>
      <c r="H941" t="s">
        <v>3463</v>
      </c>
      <c r="I941" t="s">
        <v>2028</v>
      </c>
      <c r="J941" s="52">
        <v>9151</v>
      </c>
      <c r="K941" s="52">
        <v>7538</v>
      </c>
      <c r="L941" s="52">
        <v>1613</v>
      </c>
      <c r="M941">
        <v>-74</v>
      </c>
      <c r="N941">
        <v>0</v>
      </c>
      <c r="O941">
        <v>0</v>
      </c>
      <c r="P941">
        <v>22.5</v>
      </c>
    </row>
    <row r="942" spans="1:16">
      <c r="A942">
        <v>5879577</v>
      </c>
      <c r="B942" t="s">
        <v>2183</v>
      </c>
      <c r="C942" t="s">
        <v>3464</v>
      </c>
      <c r="D942" t="s">
        <v>2022</v>
      </c>
      <c r="E942">
        <v>2</v>
      </c>
      <c r="G942">
        <v>201403</v>
      </c>
      <c r="H942" t="s">
        <v>2326</v>
      </c>
      <c r="I942" t="s">
        <v>2037</v>
      </c>
      <c r="J942" s="52">
        <v>9134</v>
      </c>
      <c r="K942" s="52">
        <v>6737</v>
      </c>
      <c r="L942" s="52">
        <v>2398</v>
      </c>
      <c r="M942">
        <v>0</v>
      </c>
      <c r="N942">
        <v>0</v>
      </c>
      <c r="O942">
        <v>0</v>
      </c>
      <c r="P942">
        <v>32.200000000000003</v>
      </c>
    </row>
    <row r="943" spans="1:16">
      <c r="A943">
        <v>7946216</v>
      </c>
      <c r="B943" t="s">
        <v>2183</v>
      </c>
      <c r="C943" t="s">
        <v>3465</v>
      </c>
      <c r="D943" t="s">
        <v>2022</v>
      </c>
      <c r="E943">
        <v>2</v>
      </c>
      <c r="G943">
        <v>201403</v>
      </c>
      <c r="H943" t="s">
        <v>3247</v>
      </c>
      <c r="I943" t="s">
        <v>2020</v>
      </c>
      <c r="J943" s="52">
        <v>9035</v>
      </c>
      <c r="K943" s="52">
        <v>6187</v>
      </c>
      <c r="L943" s="52">
        <v>2849</v>
      </c>
      <c r="M943">
        <v>69</v>
      </c>
      <c r="N943">
        <v>0</v>
      </c>
      <c r="O943">
        <v>0</v>
      </c>
      <c r="P943">
        <v>45.6</v>
      </c>
    </row>
    <row r="944" spans="1:16">
      <c r="A944">
        <v>2137018</v>
      </c>
      <c r="B944" t="s">
        <v>2183</v>
      </c>
      <c r="C944" t="s">
        <v>3466</v>
      </c>
      <c r="D944" t="s">
        <v>2022</v>
      </c>
      <c r="E944">
        <v>2</v>
      </c>
      <c r="G944">
        <v>201403</v>
      </c>
      <c r="H944" t="s">
        <v>3467</v>
      </c>
      <c r="I944" t="s">
        <v>3468</v>
      </c>
      <c r="J944" s="52">
        <v>8992</v>
      </c>
      <c r="K944" s="52">
        <v>5791</v>
      </c>
      <c r="L944" s="52">
        <v>3201</v>
      </c>
      <c r="M944">
        <v>151</v>
      </c>
      <c r="N944">
        <v>0</v>
      </c>
      <c r="O944">
        <v>0</v>
      </c>
      <c r="P944">
        <v>42.8</v>
      </c>
    </row>
    <row r="945" spans="1:16">
      <c r="A945">
        <v>4985665</v>
      </c>
      <c r="B945" t="s">
        <v>2183</v>
      </c>
      <c r="C945" t="s">
        <v>3469</v>
      </c>
      <c r="D945" t="s">
        <v>2022</v>
      </c>
      <c r="E945">
        <v>2</v>
      </c>
      <c r="G945">
        <v>201403</v>
      </c>
      <c r="H945" t="s">
        <v>3470</v>
      </c>
      <c r="I945" t="s">
        <v>2341</v>
      </c>
      <c r="J945" s="52">
        <v>8954</v>
      </c>
      <c r="K945" s="52">
        <v>5543</v>
      </c>
      <c r="L945" s="52">
        <v>3411</v>
      </c>
      <c r="M945">
        <v>307</v>
      </c>
      <c r="N945">
        <v>0</v>
      </c>
      <c r="O945">
        <v>0</v>
      </c>
      <c r="P945">
        <v>76.7</v>
      </c>
    </row>
    <row r="946" spans="1:16">
      <c r="A946">
        <v>47944277</v>
      </c>
      <c r="B946" t="s">
        <v>2183</v>
      </c>
      <c r="C946" t="s">
        <v>3471</v>
      </c>
      <c r="D946" t="s">
        <v>2022</v>
      </c>
      <c r="E946">
        <v>2</v>
      </c>
      <c r="G946">
        <v>201403</v>
      </c>
      <c r="H946" t="s">
        <v>3472</v>
      </c>
      <c r="I946" t="s">
        <v>2020</v>
      </c>
      <c r="J946" s="52">
        <v>8916</v>
      </c>
      <c r="K946">
        <v>40</v>
      </c>
      <c r="L946" s="52">
        <v>8876</v>
      </c>
      <c r="M946">
        <v>256</v>
      </c>
      <c r="N946">
        <v>0</v>
      </c>
      <c r="O946">
        <v>0</v>
      </c>
      <c r="P946">
        <v>133.1</v>
      </c>
    </row>
    <row r="947" spans="1:16">
      <c r="A947">
        <v>7494300</v>
      </c>
      <c r="B947" t="s">
        <v>2183</v>
      </c>
      <c r="C947" t="s">
        <v>3473</v>
      </c>
      <c r="D947" t="s">
        <v>2022</v>
      </c>
      <c r="E947">
        <v>2</v>
      </c>
      <c r="G947">
        <v>201403</v>
      </c>
      <c r="H947" t="s">
        <v>2251</v>
      </c>
      <c r="I947" t="s">
        <v>2037</v>
      </c>
      <c r="J947" s="52">
        <v>8891</v>
      </c>
      <c r="K947" s="52">
        <v>7652</v>
      </c>
      <c r="L947" s="52">
        <v>1239</v>
      </c>
      <c r="M947">
        <v>-107</v>
      </c>
      <c r="N947">
        <v>0</v>
      </c>
      <c r="O947">
        <v>0</v>
      </c>
      <c r="P947">
        <v>18</v>
      </c>
    </row>
    <row r="948" spans="1:16">
      <c r="A948">
        <v>512839</v>
      </c>
      <c r="B948" t="s">
        <v>2183</v>
      </c>
      <c r="C948" t="s">
        <v>3474</v>
      </c>
      <c r="D948" t="s">
        <v>2022</v>
      </c>
      <c r="E948">
        <v>2</v>
      </c>
      <c r="G948">
        <v>201403</v>
      </c>
      <c r="H948" t="s">
        <v>3247</v>
      </c>
      <c r="I948" t="s">
        <v>2020</v>
      </c>
      <c r="J948" s="52">
        <v>8876</v>
      </c>
      <c r="K948">
        <v>824</v>
      </c>
      <c r="L948" s="52">
        <v>8053</v>
      </c>
      <c r="M948">
        <v>149</v>
      </c>
      <c r="N948">
        <v>0</v>
      </c>
      <c r="O948">
        <v>0</v>
      </c>
      <c r="P948">
        <v>116.9</v>
      </c>
    </row>
    <row r="949" spans="1:16">
      <c r="A949">
        <v>3844699</v>
      </c>
      <c r="B949" t="s">
        <v>2183</v>
      </c>
      <c r="C949" t="s">
        <v>3475</v>
      </c>
      <c r="D949" t="s">
        <v>2022</v>
      </c>
      <c r="E949">
        <v>2</v>
      </c>
      <c r="G949">
        <v>201403</v>
      </c>
      <c r="H949" t="s">
        <v>2054</v>
      </c>
      <c r="I949" t="s">
        <v>2055</v>
      </c>
      <c r="J949" s="52">
        <v>8837</v>
      </c>
      <c r="K949" s="52">
        <v>1239</v>
      </c>
      <c r="L949" s="52">
        <v>7598</v>
      </c>
      <c r="M949">
        <v>196</v>
      </c>
      <c r="N949">
        <v>0</v>
      </c>
      <c r="O949">
        <v>0</v>
      </c>
      <c r="P949">
        <v>109.8</v>
      </c>
    </row>
    <row r="950" spans="1:16">
      <c r="A950">
        <v>5858518</v>
      </c>
      <c r="B950" t="s">
        <v>2183</v>
      </c>
      <c r="C950" t="s">
        <v>3476</v>
      </c>
      <c r="D950" t="s">
        <v>2022</v>
      </c>
      <c r="E950">
        <v>2</v>
      </c>
      <c r="G950">
        <v>201403</v>
      </c>
      <c r="J950" s="52">
        <v>8709</v>
      </c>
      <c r="K950" s="52">
        <v>7257</v>
      </c>
      <c r="L950" s="52">
        <v>1451</v>
      </c>
      <c r="M950">
        <v>122</v>
      </c>
      <c r="N950">
        <v>0</v>
      </c>
      <c r="O950">
        <v>0</v>
      </c>
      <c r="P950">
        <v>24.2</v>
      </c>
    </row>
    <row r="951" spans="1:16">
      <c r="A951">
        <v>89523518</v>
      </c>
      <c r="B951" t="s">
        <v>2183</v>
      </c>
      <c r="C951" t="s">
        <v>3477</v>
      </c>
      <c r="D951" t="s">
        <v>2022</v>
      </c>
      <c r="E951">
        <v>2</v>
      </c>
      <c r="G951">
        <v>201403</v>
      </c>
      <c r="H951" t="s">
        <v>2036</v>
      </c>
      <c r="I951" t="s">
        <v>2037</v>
      </c>
      <c r="J951" s="52">
        <v>8644</v>
      </c>
      <c r="K951" s="52">
        <v>1141</v>
      </c>
      <c r="L951" s="52">
        <v>7503</v>
      </c>
      <c r="M951">
        <v>214</v>
      </c>
      <c r="N951">
        <v>0</v>
      </c>
      <c r="O951">
        <v>0</v>
      </c>
      <c r="P951">
        <v>115.6</v>
      </c>
    </row>
    <row r="952" spans="1:16">
      <c r="A952">
        <v>7252614</v>
      </c>
      <c r="B952" t="s">
        <v>2183</v>
      </c>
      <c r="C952" t="s">
        <v>3478</v>
      </c>
      <c r="D952" t="s">
        <v>2022</v>
      </c>
      <c r="E952">
        <v>2</v>
      </c>
      <c r="G952">
        <v>201403</v>
      </c>
      <c r="H952" t="s">
        <v>3479</v>
      </c>
      <c r="I952" t="s">
        <v>2037</v>
      </c>
      <c r="J952" s="52">
        <v>8608</v>
      </c>
      <c r="K952" s="52">
        <v>6735</v>
      </c>
      <c r="L952" s="52">
        <v>1873</v>
      </c>
      <c r="M952">
        <v>-113</v>
      </c>
      <c r="N952">
        <v>0</v>
      </c>
      <c r="O952">
        <v>0</v>
      </c>
      <c r="P952">
        <v>33</v>
      </c>
    </row>
    <row r="953" spans="1:16">
      <c r="A953">
        <v>7642803</v>
      </c>
      <c r="B953" t="s">
        <v>2183</v>
      </c>
      <c r="C953" t="s">
        <v>3480</v>
      </c>
      <c r="D953" t="s">
        <v>2022</v>
      </c>
      <c r="E953">
        <v>2</v>
      </c>
      <c r="G953">
        <v>201403</v>
      </c>
      <c r="H953" t="s">
        <v>3481</v>
      </c>
      <c r="I953" t="s">
        <v>2055</v>
      </c>
      <c r="J953" s="52">
        <v>8568</v>
      </c>
      <c r="K953" s="52">
        <v>7532</v>
      </c>
      <c r="L953" s="52">
        <v>1036</v>
      </c>
      <c r="M953">
        <v>-35</v>
      </c>
      <c r="N953">
        <v>0</v>
      </c>
      <c r="O953">
        <v>0</v>
      </c>
      <c r="P953">
        <v>18.8</v>
      </c>
    </row>
    <row r="954" spans="1:16">
      <c r="A954">
        <v>18310649</v>
      </c>
      <c r="B954" t="s">
        <v>2183</v>
      </c>
      <c r="C954" t="s">
        <v>3482</v>
      </c>
      <c r="D954" t="s">
        <v>2022</v>
      </c>
      <c r="E954">
        <v>2</v>
      </c>
      <c r="G954">
        <v>201403</v>
      </c>
      <c r="H954" t="s">
        <v>2582</v>
      </c>
      <c r="I954" t="s">
        <v>2059</v>
      </c>
      <c r="J954" s="52">
        <v>8560</v>
      </c>
      <c r="K954" s="52">
        <v>1383</v>
      </c>
      <c r="L954" s="52">
        <v>7177</v>
      </c>
      <c r="M954">
        <v>173</v>
      </c>
      <c r="N954">
        <v>0</v>
      </c>
      <c r="O954">
        <v>0</v>
      </c>
      <c r="P954">
        <v>95.6</v>
      </c>
    </row>
    <row r="955" spans="1:16">
      <c r="A955">
        <v>68969625</v>
      </c>
      <c r="B955" t="s">
        <v>2183</v>
      </c>
      <c r="C955" t="s">
        <v>3483</v>
      </c>
      <c r="D955" t="s">
        <v>2022</v>
      </c>
      <c r="E955">
        <v>2</v>
      </c>
      <c r="G955">
        <v>201403</v>
      </c>
      <c r="H955" t="s">
        <v>3484</v>
      </c>
      <c r="I955" t="s">
        <v>2020</v>
      </c>
      <c r="J955" s="52">
        <v>8549</v>
      </c>
      <c r="K955">
        <v>606</v>
      </c>
      <c r="L955" s="52">
        <v>7943</v>
      </c>
      <c r="M955">
        <v>146</v>
      </c>
      <c r="N955">
        <v>0</v>
      </c>
      <c r="O955">
        <v>0</v>
      </c>
      <c r="P955">
        <v>122.7</v>
      </c>
    </row>
    <row r="956" spans="1:16">
      <c r="A956">
        <v>44958981</v>
      </c>
      <c r="B956" t="s">
        <v>2183</v>
      </c>
      <c r="C956" t="s">
        <v>3485</v>
      </c>
      <c r="D956" t="s">
        <v>2022</v>
      </c>
      <c r="E956">
        <v>2</v>
      </c>
      <c r="G956">
        <v>201403</v>
      </c>
      <c r="H956" t="s">
        <v>3486</v>
      </c>
      <c r="I956" t="s">
        <v>2020</v>
      </c>
      <c r="J956" s="52">
        <v>8533</v>
      </c>
      <c r="K956">
        <v>491</v>
      </c>
      <c r="L956" s="52">
        <v>8042</v>
      </c>
      <c r="M956">
        <v>158</v>
      </c>
      <c r="N956">
        <v>0</v>
      </c>
      <c r="O956">
        <v>0</v>
      </c>
      <c r="P956">
        <v>116.6</v>
      </c>
    </row>
    <row r="957" spans="1:16">
      <c r="A957">
        <v>2159014</v>
      </c>
      <c r="B957" t="s">
        <v>2183</v>
      </c>
      <c r="C957" t="s">
        <v>3487</v>
      </c>
      <c r="D957" t="s">
        <v>2022</v>
      </c>
      <c r="E957">
        <v>2</v>
      </c>
      <c r="G957">
        <v>201403</v>
      </c>
      <c r="H957" t="s">
        <v>3484</v>
      </c>
      <c r="I957" t="s">
        <v>2020</v>
      </c>
      <c r="J957" s="52">
        <v>8471</v>
      </c>
      <c r="K957" s="52">
        <v>7365</v>
      </c>
      <c r="L957" s="52">
        <v>1106</v>
      </c>
      <c r="M957">
        <v>26</v>
      </c>
      <c r="N957">
        <v>0</v>
      </c>
      <c r="O957">
        <v>0</v>
      </c>
      <c r="P957">
        <v>19.8</v>
      </c>
    </row>
    <row r="958" spans="1:16">
      <c r="A958">
        <v>57038408</v>
      </c>
      <c r="B958" t="s">
        <v>2183</v>
      </c>
      <c r="C958" t="s">
        <v>3488</v>
      </c>
      <c r="D958" t="s">
        <v>2022</v>
      </c>
      <c r="E958">
        <v>2</v>
      </c>
      <c r="G958">
        <v>201403</v>
      </c>
      <c r="H958" t="s">
        <v>2160</v>
      </c>
      <c r="I958" t="s">
        <v>2020</v>
      </c>
      <c r="J958" s="52">
        <v>8413</v>
      </c>
      <c r="K958">
        <v>597</v>
      </c>
      <c r="L958" s="52">
        <v>7816</v>
      </c>
      <c r="M958">
        <v>-60</v>
      </c>
      <c r="N958">
        <v>0</v>
      </c>
      <c r="O958">
        <v>0</v>
      </c>
      <c r="P958">
        <v>112.4</v>
      </c>
    </row>
    <row r="959" spans="1:16">
      <c r="A959">
        <v>49091119</v>
      </c>
      <c r="B959" t="s">
        <v>2183</v>
      </c>
      <c r="C959" t="s">
        <v>3489</v>
      </c>
      <c r="D959" t="s">
        <v>2022</v>
      </c>
      <c r="E959">
        <v>2</v>
      </c>
      <c r="G959">
        <v>201403</v>
      </c>
      <c r="H959" t="s">
        <v>3490</v>
      </c>
      <c r="I959" t="s">
        <v>2020</v>
      </c>
      <c r="J959" s="52">
        <v>8319</v>
      </c>
      <c r="K959">
        <v>73</v>
      </c>
      <c r="L959" s="52">
        <v>8246</v>
      </c>
      <c r="M959">
        <v>240</v>
      </c>
      <c r="N959">
        <v>0</v>
      </c>
      <c r="O959">
        <v>0</v>
      </c>
      <c r="P959">
        <v>120.7</v>
      </c>
    </row>
    <row r="960" spans="1:16">
      <c r="A960">
        <v>67031757</v>
      </c>
      <c r="B960" t="s">
        <v>2183</v>
      </c>
      <c r="C960" t="s">
        <v>3491</v>
      </c>
      <c r="D960" t="s">
        <v>2022</v>
      </c>
      <c r="E960">
        <v>2</v>
      </c>
      <c r="G960">
        <v>201403</v>
      </c>
      <c r="H960" t="s">
        <v>2019</v>
      </c>
      <c r="I960" t="s">
        <v>2020</v>
      </c>
      <c r="J960" s="52">
        <v>8268</v>
      </c>
      <c r="K960">
        <v>39</v>
      </c>
      <c r="L960" s="52">
        <v>8228</v>
      </c>
      <c r="M960">
        <v>135</v>
      </c>
      <c r="N960">
        <v>0</v>
      </c>
      <c r="O960">
        <v>0</v>
      </c>
      <c r="P960">
        <v>179.4</v>
      </c>
    </row>
    <row r="961" spans="1:16">
      <c r="A961">
        <v>20961629</v>
      </c>
      <c r="B961" t="s">
        <v>2183</v>
      </c>
      <c r="C961" t="s">
        <v>3492</v>
      </c>
      <c r="D961" t="s">
        <v>2022</v>
      </c>
      <c r="E961">
        <v>2</v>
      </c>
      <c r="G961">
        <v>201403</v>
      </c>
      <c r="H961" t="s">
        <v>3493</v>
      </c>
      <c r="I961" t="s">
        <v>2059</v>
      </c>
      <c r="J961" s="52">
        <v>8248</v>
      </c>
      <c r="K961" s="52">
        <v>2301</v>
      </c>
      <c r="L961" s="52">
        <v>5947</v>
      </c>
      <c r="M961">
        <v>68</v>
      </c>
      <c r="N961">
        <v>0</v>
      </c>
      <c r="O961">
        <v>0</v>
      </c>
      <c r="P961">
        <v>110.1</v>
      </c>
    </row>
    <row r="962" spans="1:16">
      <c r="A962">
        <v>8647473</v>
      </c>
      <c r="B962" t="s">
        <v>2183</v>
      </c>
      <c r="C962" t="s">
        <v>3494</v>
      </c>
      <c r="D962" t="s">
        <v>2022</v>
      </c>
      <c r="E962">
        <v>2</v>
      </c>
      <c r="G962">
        <v>201403</v>
      </c>
      <c r="H962" t="s">
        <v>3495</v>
      </c>
      <c r="I962" t="s">
        <v>2192</v>
      </c>
      <c r="J962" s="52">
        <v>8192</v>
      </c>
      <c r="K962" s="52">
        <v>6861</v>
      </c>
      <c r="L962" s="52">
        <v>1331</v>
      </c>
      <c r="M962">
        <v>-3</v>
      </c>
      <c r="N962">
        <v>0</v>
      </c>
      <c r="O962">
        <v>0</v>
      </c>
      <c r="P962">
        <v>20.100000000000001</v>
      </c>
    </row>
    <row r="963" spans="1:16">
      <c r="A963">
        <v>57440521</v>
      </c>
      <c r="B963" t="s">
        <v>2183</v>
      </c>
      <c r="C963" t="s">
        <v>3496</v>
      </c>
      <c r="D963" t="s">
        <v>2022</v>
      </c>
      <c r="E963">
        <v>2</v>
      </c>
      <c r="G963">
        <v>201403</v>
      </c>
      <c r="H963" t="s">
        <v>2019</v>
      </c>
      <c r="I963" t="s">
        <v>2020</v>
      </c>
      <c r="J963" s="52">
        <v>8119</v>
      </c>
      <c r="K963" s="52">
        <v>1517</v>
      </c>
      <c r="L963" s="52">
        <v>6602</v>
      </c>
      <c r="M963">
        <v>94</v>
      </c>
      <c r="N963">
        <v>0</v>
      </c>
      <c r="O963">
        <v>0</v>
      </c>
      <c r="P963">
        <v>84.3</v>
      </c>
    </row>
    <row r="964" spans="1:16">
      <c r="A964">
        <v>10808037</v>
      </c>
      <c r="B964" t="s">
        <v>2183</v>
      </c>
      <c r="C964" t="s">
        <v>3497</v>
      </c>
      <c r="D964" t="s">
        <v>2022</v>
      </c>
      <c r="E964">
        <v>2</v>
      </c>
      <c r="G964">
        <v>201403</v>
      </c>
      <c r="H964" t="s">
        <v>2758</v>
      </c>
      <c r="I964" t="s">
        <v>2759</v>
      </c>
      <c r="J964" s="52">
        <v>8091</v>
      </c>
      <c r="K964" s="52">
        <v>6485</v>
      </c>
      <c r="L964" s="52">
        <v>1607</v>
      </c>
      <c r="M964">
        <v>8</v>
      </c>
      <c r="N964">
        <v>0</v>
      </c>
      <c r="O964">
        <v>0</v>
      </c>
      <c r="P964">
        <v>31.9</v>
      </c>
    </row>
    <row r="965" spans="1:16">
      <c r="A965">
        <v>8801139</v>
      </c>
      <c r="B965" t="s">
        <v>2183</v>
      </c>
      <c r="C965" t="s">
        <v>3498</v>
      </c>
      <c r="D965" t="s">
        <v>2022</v>
      </c>
      <c r="E965">
        <v>2</v>
      </c>
      <c r="G965">
        <v>201403</v>
      </c>
      <c r="H965" t="s">
        <v>3499</v>
      </c>
      <c r="I965" t="s">
        <v>2028</v>
      </c>
      <c r="J965" s="52">
        <v>8086</v>
      </c>
      <c r="K965" s="52">
        <v>6798</v>
      </c>
      <c r="L965" s="52">
        <v>1288</v>
      </c>
      <c r="M965">
        <v>20</v>
      </c>
      <c r="N965">
        <v>0</v>
      </c>
      <c r="O965">
        <v>0</v>
      </c>
      <c r="P965">
        <v>20</v>
      </c>
    </row>
    <row r="966" spans="1:16">
      <c r="A966">
        <v>3112504</v>
      </c>
      <c r="B966" t="s">
        <v>2183</v>
      </c>
      <c r="C966" t="s">
        <v>3500</v>
      </c>
      <c r="D966" t="s">
        <v>2022</v>
      </c>
      <c r="E966">
        <v>2</v>
      </c>
      <c r="G966">
        <v>201403</v>
      </c>
      <c r="H966" t="s">
        <v>2799</v>
      </c>
      <c r="I966" t="s">
        <v>2020</v>
      </c>
      <c r="J966" s="52">
        <v>7897</v>
      </c>
      <c r="K966" s="52">
        <v>7310</v>
      </c>
      <c r="L966">
        <v>587</v>
      </c>
      <c r="M966">
        <v>-503</v>
      </c>
      <c r="N966">
        <v>0</v>
      </c>
      <c r="O966">
        <v>0</v>
      </c>
      <c r="P966">
        <v>8.3000000000000007</v>
      </c>
    </row>
    <row r="967" spans="1:16">
      <c r="A967">
        <v>49060635</v>
      </c>
      <c r="B967" t="s">
        <v>2183</v>
      </c>
      <c r="C967" t="s">
        <v>3501</v>
      </c>
      <c r="D967" t="s">
        <v>2022</v>
      </c>
      <c r="E967">
        <v>2</v>
      </c>
      <c r="G967">
        <v>201403</v>
      </c>
      <c r="H967" t="s">
        <v>2907</v>
      </c>
      <c r="I967" t="s">
        <v>2020</v>
      </c>
      <c r="J967" s="52">
        <v>7859</v>
      </c>
      <c r="K967">
        <v>498</v>
      </c>
      <c r="L967" s="52">
        <v>7361</v>
      </c>
      <c r="M967">
        <v>72</v>
      </c>
      <c r="N967">
        <v>0</v>
      </c>
      <c r="O967">
        <v>0</v>
      </c>
      <c r="P967">
        <v>133.6</v>
      </c>
    </row>
    <row r="968" spans="1:16">
      <c r="A968">
        <v>57598120</v>
      </c>
      <c r="B968" t="s">
        <v>2183</v>
      </c>
      <c r="C968" t="s">
        <v>3502</v>
      </c>
      <c r="D968" t="s">
        <v>2022</v>
      </c>
      <c r="E968">
        <v>2</v>
      </c>
      <c r="G968">
        <v>201403</v>
      </c>
      <c r="H968" t="s">
        <v>2019</v>
      </c>
      <c r="I968" t="s">
        <v>2020</v>
      </c>
      <c r="J968" s="52">
        <v>7807</v>
      </c>
      <c r="K968">
        <v>677</v>
      </c>
      <c r="L968" s="52">
        <v>7130</v>
      </c>
      <c r="M968">
        <v>155</v>
      </c>
      <c r="N968">
        <v>0</v>
      </c>
      <c r="O968">
        <v>0</v>
      </c>
      <c r="P968">
        <v>122.8</v>
      </c>
    </row>
    <row r="969" spans="1:16">
      <c r="A969">
        <v>1296040</v>
      </c>
      <c r="B969" t="s">
        <v>2183</v>
      </c>
      <c r="C969" t="s">
        <v>3503</v>
      </c>
      <c r="D969" t="s">
        <v>2022</v>
      </c>
      <c r="E969">
        <v>2</v>
      </c>
      <c r="G969">
        <v>201403</v>
      </c>
      <c r="H969" t="s">
        <v>2093</v>
      </c>
      <c r="I969" t="s">
        <v>2059</v>
      </c>
      <c r="J969" s="52">
        <v>7802</v>
      </c>
      <c r="K969" s="52">
        <v>2002</v>
      </c>
      <c r="L969" s="52">
        <v>5801</v>
      </c>
      <c r="M969">
        <v>52</v>
      </c>
      <c r="N969">
        <v>0</v>
      </c>
      <c r="O969">
        <v>0</v>
      </c>
      <c r="P969">
        <v>86.6</v>
      </c>
    </row>
    <row r="970" spans="1:16">
      <c r="A970">
        <v>3674133</v>
      </c>
      <c r="B970" t="s">
        <v>2183</v>
      </c>
      <c r="C970" t="s">
        <v>3504</v>
      </c>
      <c r="D970" t="s">
        <v>2022</v>
      </c>
      <c r="E970">
        <v>2</v>
      </c>
      <c r="G970">
        <v>201403</v>
      </c>
      <c r="H970" t="s">
        <v>2019</v>
      </c>
      <c r="I970" t="s">
        <v>2020</v>
      </c>
      <c r="J970" s="52">
        <v>7749</v>
      </c>
      <c r="K970" s="52">
        <v>4601</v>
      </c>
      <c r="L970" s="52">
        <v>3148</v>
      </c>
      <c r="M970">
        <v>126</v>
      </c>
      <c r="N970">
        <v>0</v>
      </c>
      <c r="O970">
        <v>0</v>
      </c>
      <c r="P970">
        <v>43.7</v>
      </c>
    </row>
    <row r="971" spans="1:16">
      <c r="A971">
        <v>1667861</v>
      </c>
      <c r="B971" t="s">
        <v>2183</v>
      </c>
      <c r="C971" t="s">
        <v>3505</v>
      </c>
      <c r="D971" t="s">
        <v>2022</v>
      </c>
      <c r="E971">
        <v>2</v>
      </c>
      <c r="G971">
        <v>201403</v>
      </c>
      <c r="H971" t="s">
        <v>2016</v>
      </c>
      <c r="I971" t="s">
        <v>2017</v>
      </c>
      <c r="J971" s="52">
        <v>7747</v>
      </c>
      <c r="K971" s="52">
        <v>4862</v>
      </c>
      <c r="L971" s="52">
        <v>2885</v>
      </c>
      <c r="M971">
        <v>-176</v>
      </c>
      <c r="N971">
        <v>0</v>
      </c>
      <c r="O971">
        <v>0</v>
      </c>
      <c r="P971">
        <v>48.2</v>
      </c>
    </row>
    <row r="972" spans="1:16">
      <c r="A972">
        <v>9488496</v>
      </c>
      <c r="B972" t="s">
        <v>2183</v>
      </c>
      <c r="C972" t="s">
        <v>3506</v>
      </c>
      <c r="D972" t="s">
        <v>2022</v>
      </c>
      <c r="E972">
        <v>2</v>
      </c>
      <c r="G972">
        <v>201403</v>
      </c>
      <c r="H972" t="s">
        <v>3507</v>
      </c>
      <c r="I972" t="s">
        <v>2192</v>
      </c>
      <c r="J972" s="52">
        <v>7735</v>
      </c>
      <c r="K972" s="52">
        <v>6902</v>
      </c>
      <c r="L972">
        <v>833</v>
      </c>
      <c r="M972">
        <v>-32</v>
      </c>
      <c r="N972">
        <v>0</v>
      </c>
      <c r="O972">
        <v>0</v>
      </c>
      <c r="P972">
        <v>13.5</v>
      </c>
    </row>
    <row r="973" spans="1:16">
      <c r="A973">
        <v>1042487</v>
      </c>
      <c r="B973" t="s">
        <v>2183</v>
      </c>
      <c r="C973" t="s">
        <v>3508</v>
      </c>
      <c r="D973" t="s">
        <v>2022</v>
      </c>
      <c r="E973">
        <v>2</v>
      </c>
      <c r="G973">
        <v>201403</v>
      </c>
      <c r="H973" t="s">
        <v>2063</v>
      </c>
      <c r="I973" t="s">
        <v>2064</v>
      </c>
      <c r="J973" s="52">
        <v>7658</v>
      </c>
      <c r="K973" s="52">
        <v>1789</v>
      </c>
      <c r="L973" s="52">
        <v>5869</v>
      </c>
      <c r="M973">
        <v>10</v>
      </c>
      <c r="N973">
        <v>0</v>
      </c>
      <c r="O973">
        <v>0</v>
      </c>
      <c r="P973">
        <v>120.8</v>
      </c>
    </row>
    <row r="974" spans="1:16">
      <c r="A974">
        <v>32422628</v>
      </c>
      <c r="B974" t="s">
        <v>2183</v>
      </c>
      <c r="C974" t="s">
        <v>3509</v>
      </c>
      <c r="D974" t="s">
        <v>2022</v>
      </c>
      <c r="E974">
        <v>2</v>
      </c>
      <c r="G974">
        <v>201403</v>
      </c>
      <c r="H974" t="s">
        <v>3510</v>
      </c>
      <c r="I974" t="s">
        <v>2055</v>
      </c>
      <c r="J974" s="52">
        <v>7644</v>
      </c>
      <c r="K974" s="52">
        <v>2424</v>
      </c>
      <c r="L974" s="52">
        <v>5220</v>
      </c>
      <c r="M974">
        <v>-160</v>
      </c>
      <c r="N974">
        <v>0</v>
      </c>
      <c r="O974">
        <v>0</v>
      </c>
      <c r="P974">
        <v>74</v>
      </c>
    </row>
    <row r="975" spans="1:16">
      <c r="A975">
        <v>2202150</v>
      </c>
      <c r="B975" t="s">
        <v>2183</v>
      </c>
      <c r="C975" t="s">
        <v>3511</v>
      </c>
      <c r="D975" t="s">
        <v>2022</v>
      </c>
      <c r="E975">
        <v>2</v>
      </c>
      <c r="G975">
        <v>201403</v>
      </c>
      <c r="H975" t="s">
        <v>2063</v>
      </c>
      <c r="I975" t="s">
        <v>2064</v>
      </c>
      <c r="J975" s="52">
        <v>7610</v>
      </c>
      <c r="K975" s="52">
        <v>2934</v>
      </c>
      <c r="L975" s="52">
        <v>4676</v>
      </c>
      <c r="M975">
        <v>-107</v>
      </c>
      <c r="N975">
        <v>0</v>
      </c>
      <c r="O975">
        <v>0</v>
      </c>
      <c r="P975">
        <v>77.599999999999994</v>
      </c>
    </row>
    <row r="976" spans="1:16">
      <c r="A976">
        <v>8030602</v>
      </c>
      <c r="B976" t="s">
        <v>2183</v>
      </c>
      <c r="C976" t="s">
        <v>3512</v>
      </c>
      <c r="D976" t="s">
        <v>2022</v>
      </c>
      <c r="E976">
        <v>2</v>
      </c>
      <c r="G976">
        <v>201403</v>
      </c>
      <c r="H976" t="s">
        <v>2019</v>
      </c>
      <c r="I976" t="s">
        <v>2020</v>
      </c>
      <c r="J976" s="52">
        <v>7601</v>
      </c>
      <c r="K976" s="52">
        <v>5690</v>
      </c>
      <c r="L976" s="52">
        <v>1911</v>
      </c>
      <c r="M976">
        <v>103</v>
      </c>
      <c r="N976">
        <v>0</v>
      </c>
      <c r="O976">
        <v>0</v>
      </c>
      <c r="P976">
        <v>39.6</v>
      </c>
    </row>
    <row r="977" spans="1:16">
      <c r="A977">
        <v>7312152</v>
      </c>
      <c r="B977" t="s">
        <v>2183</v>
      </c>
      <c r="C977" t="s">
        <v>3513</v>
      </c>
      <c r="D977" t="s">
        <v>2022</v>
      </c>
      <c r="E977">
        <v>2</v>
      </c>
      <c r="G977">
        <v>201403</v>
      </c>
      <c r="H977" t="s">
        <v>3514</v>
      </c>
      <c r="I977" t="s">
        <v>2028</v>
      </c>
      <c r="J977" s="52">
        <v>7575</v>
      </c>
      <c r="K977" s="52">
        <v>6172</v>
      </c>
      <c r="L977" s="52">
        <v>1403</v>
      </c>
      <c r="M977">
        <v>4</v>
      </c>
      <c r="N977">
        <v>0</v>
      </c>
      <c r="O977">
        <v>0</v>
      </c>
      <c r="P977">
        <v>25.8</v>
      </c>
    </row>
    <row r="978" spans="1:16">
      <c r="A978">
        <v>42123000</v>
      </c>
      <c r="B978" t="s">
        <v>2183</v>
      </c>
      <c r="C978" t="s">
        <v>3515</v>
      </c>
      <c r="D978" t="s">
        <v>2022</v>
      </c>
      <c r="E978">
        <v>2</v>
      </c>
      <c r="G978">
        <v>201403</v>
      </c>
      <c r="H978" t="s">
        <v>2031</v>
      </c>
      <c r="I978" t="s">
        <v>2032</v>
      </c>
      <c r="J978" s="52">
        <v>7542</v>
      </c>
      <c r="K978">
        <v>690</v>
      </c>
      <c r="L978" s="52">
        <v>6852</v>
      </c>
      <c r="M978">
        <v>213</v>
      </c>
      <c r="N978">
        <v>0</v>
      </c>
      <c r="O978">
        <v>0</v>
      </c>
      <c r="P978">
        <v>154.1</v>
      </c>
    </row>
    <row r="979" spans="1:16">
      <c r="A979">
        <v>10512171</v>
      </c>
      <c r="B979" t="s">
        <v>2183</v>
      </c>
      <c r="C979" t="s">
        <v>3516</v>
      </c>
      <c r="D979" t="s">
        <v>2022</v>
      </c>
      <c r="E979">
        <v>2</v>
      </c>
      <c r="G979">
        <v>201403</v>
      </c>
      <c r="H979" t="s">
        <v>3517</v>
      </c>
      <c r="I979" t="s">
        <v>2028</v>
      </c>
      <c r="J979" s="52">
        <v>7469</v>
      </c>
      <c r="K979" s="52">
        <v>5860</v>
      </c>
      <c r="L979" s="52">
        <v>1610</v>
      </c>
      <c r="M979">
        <v>-50</v>
      </c>
      <c r="N979">
        <v>0</v>
      </c>
      <c r="O979">
        <v>0</v>
      </c>
      <c r="P979">
        <v>31.1</v>
      </c>
    </row>
    <row r="980" spans="1:16">
      <c r="A980">
        <v>2072790</v>
      </c>
      <c r="B980" t="s">
        <v>2183</v>
      </c>
      <c r="C980" t="s">
        <v>3518</v>
      </c>
      <c r="D980" t="s">
        <v>2022</v>
      </c>
      <c r="E980">
        <v>2</v>
      </c>
      <c r="G980">
        <v>201403</v>
      </c>
      <c r="H980" t="s">
        <v>2348</v>
      </c>
      <c r="I980" t="s">
        <v>2020</v>
      </c>
      <c r="J980" s="52">
        <v>7429</v>
      </c>
      <c r="K980" s="52">
        <v>6277</v>
      </c>
      <c r="L980" s="52">
        <v>1152</v>
      </c>
      <c r="M980">
        <v>65</v>
      </c>
      <c r="N980">
        <v>0</v>
      </c>
      <c r="O980">
        <v>0</v>
      </c>
      <c r="P980">
        <v>23.8</v>
      </c>
    </row>
    <row r="981" spans="1:16">
      <c r="A981">
        <v>4831810</v>
      </c>
      <c r="B981" t="s">
        <v>2183</v>
      </c>
      <c r="C981" t="s">
        <v>3519</v>
      </c>
      <c r="D981" t="s">
        <v>2022</v>
      </c>
      <c r="E981">
        <v>2</v>
      </c>
      <c r="G981">
        <v>201403</v>
      </c>
      <c r="H981" t="s">
        <v>2976</v>
      </c>
      <c r="I981" t="s">
        <v>2028</v>
      </c>
      <c r="J981" s="52">
        <v>7425</v>
      </c>
      <c r="K981" s="52">
        <v>5197</v>
      </c>
      <c r="L981" s="52">
        <v>2229</v>
      </c>
      <c r="M981">
        <v>80</v>
      </c>
      <c r="N981">
        <v>0</v>
      </c>
      <c r="O981">
        <v>0</v>
      </c>
      <c r="P981">
        <v>35.799999999999997</v>
      </c>
    </row>
    <row r="982" spans="1:16">
      <c r="A982">
        <v>9463721</v>
      </c>
      <c r="B982" t="s">
        <v>2183</v>
      </c>
      <c r="C982" t="s">
        <v>3520</v>
      </c>
      <c r="D982" t="s">
        <v>2022</v>
      </c>
      <c r="E982">
        <v>2</v>
      </c>
      <c r="G982">
        <v>201403</v>
      </c>
      <c r="H982" t="s">
        <v>2390</v>
      </c>
      <c r="I982" t="s">
        <v>2192</v>
      </c>
      <c r="J982" s="52">
        <v>7405</v>
      </c>
      <c r="K982" s="52">
        <v>6415</v>
      </c>
      <c r="L982">
        <v>990</v>
      </c>
      <c r="M982">
        <v>-36</v>
      </c>
      <c r="N982">
        <v>0</v>
      </c>
      <c r="O982">
        <v>0</v>
      </c>
      <c r="P982">
        <v>16.100000000000001</v>
      </c>
    </row>
    <row r="983" spans="1:16">
      <c r="A983">
        <v>5667301</v>
      </c>
      <c r="B983" t="s">
        <v>2183</v>
      </c>
      <c r="C983" t="s">
        <v>3521</v>
      </c>
      <c r="D983" t="s">
        <v>2022</v>
      </c>
      <c r="E983">
        <v>2</v>
      </c>
      <c r="G983">
        <v>201403</v>
      </c>
      <c r="H983" t="s">
        <v>3357</v>
      </c>
      <c r="I983" t="s">
        <v>2020</v>
      </c>
      <c r="J983" s="52">
        <v>7399</v>
      </c>
      <c r="K983">
        <v>671</v>
      </c>
      <c r="L983" s="52">
        <v>6728</v>
      </c>
      <c r="M983">
        <v>300</v>
      </c>
      <c r="N983">
        <v>0</v>
      </c>
      <c r="O983">
        <v>0</v>
      </c>
      <c r="P983">
        <v>118</v>
      </c>
    </row>
    <row r="984" spans="1:16">
      <c r="A984">
        <v>9476168</v>
      </c>
      <c r="B984" t="s">
        <v>2183</v>
      </c>
      <c r="C984" t="s">
        <v>3522</v>
      </c>
      <c r="D984" t="s">
        <v>2022</v>
      </c>
      <c r="E984">
        <v>2</v>
      </c>
      <c r="G984">
        <v>201403</v>
      </c>
      <c r="H984" t="s">
        <v>3523</v>
      </c>
      <c r="I984" t="s">
        <v>2020</v>
      </c>
      <c r="J984" s="52">
        <v>7377</v>
      </c>
      <c r="K984" s="52">
        <v>7043</v>
      </c>
      <c r="L984">
        <v>333</v>
      </c>
      <c r="M984">
        <v>21</v>
      </c>
      <c r="N984">
        <v>0</v>
      </c>
      <c r="O984">
        <v>0</v>
      </c>
      <c r="P984">
        <v>4.5999999999999996</v>
      </c>
    </row>
    <row r="985" spans="1:16">
      <c r="A985">
        <v>71384697</v>
      </c>
      <c r="B985" t="s">
        <v>2183</v>
      </c>
      <c r="C985" t="s">
        <v>3524</v>
      </c>
      <c r="D985" t="s">
        <v>2022</v>
      </c>
      <c r="E985">
        <v>2</v>
      </c>
      <c r="G985">
        <v>201403</v>
      </c>
      <c r="H985" t="s">
        <v>3525</v>
      </c>
      <c r="I985" t="s">
        <v>2059</v>
      </c>
      <c r="J985" s="52">
        <v>7374</v>
      </c>
      <c r="K985">
        <v>198</v>
      </c>
      <c r="L985" s="52">
        <v>7176</v>
      </c>
      <c r="M985">
        <v>185</v>
      </c>
      <c r="N985">
        <v>0</v>
      </c>
      <c r="O985">
        <v>0</v>
      </c>
      <c r="P985">
        <v>108</v>
      </c>
    </row>
    <row r="986" spans="1:16">
      <c r="A986">
        <v>1504952</v>
      </c>
      <c r="B986" t="s">
        <v>2183</v>
      </c>
      <c r="C986" t="s">
        <v>3526</v>
      </c>
      <c r="D986" t="s">
        <v>2022</v>
      </c>
      <c r="E986">
        <v>2</v>
      </c>
      <c r="G986">
        <v>201403</v>
      </c>
      <c r="H986" t="s">
        <v>2019</v>
      </c>
      <c r="I986" t="s">
        <v>2020</v>
      </c>
      <c r="J986" s="52">
        <v>7260</v>
      </c>
      <c r="K986">
        <v>91</v>
      </c>
      <c r="L986" s="52">
        <v>7168</v>
      </c>
      <c r="M986">
        <v>137</v>
      </c>
      <c r="N986">
        <v>0</v>
      </c>
      <c r="O986">
        <v>0</v>
      </c>
      <c r="P986">
        <v>161.30000000000001</v>
      </c>
    </row>
    <row r="987" spans="1:16">
      <c r="A987">
        <v>42153585</v>
      </c>
      <c r="B987" t="s">
        <v>2183</v>
      </c>
      <c r="C987" t="s">
        <v>3527</v>
      </c>
      <c r="D987" t="s">
        <v>2022</v>
      </c>
      <c r="E987">
        <v>2</v>
      </c>
      <c r="G987">
        <v>201403</v>
      </c>
      <c r="H987" t="s">
        <v>2031</v>
      </c>
      <c r="I987" t="s">
        <v>2032</v>
      </c>
      <c r="J987" s="52">
        <v>7228</v>
      </c>
      <c r="K987">
        <v>540</v>
      </c>
      <c r="L987" s="52">
        <v>6688</v>
      </c>
      <c r="M987">
        <v>105</v>
      </c>
      <c r="N987">
        <v>0</v>
      </c>
      <c r="O987">
        <v>0</v>
      </c>
      <c r="P987">
        <v>98</v>
      </c>
    </row>
    <row r="988" spans="1:16">
      <c r="A988">
        <v>28145589</v>
      </c>
      <c r="B988" t="s">
        <v>2183</v>
      </c>
      <c r="C988" t="s">
        <v>3528</v>
      </c>
      <c r="D988" t="s">
        <v>2022</v>
      </c>
      <c r="E988">
        <v>2</v>
      </c>
      <c r="G988">
        <v>201403</v>
      </c>
      <c r="H988" t="s">
        <v>2054</v>
      </c>
      <c r="I988" t="s">
        <v>2055</v>
      </c>
      <c r="J988" s="52">
        <v>7178</v>
      </c>
      <c r="K988" s="52">
        <v>3308</v>
      </c>
      <c r="L988" s="52">
        <v>3870</v>
      </c>
      <c r="M988">
        <v>118</v>
      </c>
      <c r="N988">
        <v>0</v>
      </c>
      <c r="O988">
        <v>0</v>
      </c>
      <c r="P988">
        <v>65.3</v>
      </c>
    </row>
    <row r="989" spans="1:16">
      <c r="A989">
        <v>1825968</v>
      </c>
      <c r="B989" t="s">
        <v>2183</v>
      </c>
      <c r="C989" t="s">
        <v>3529</v>
      </c>
      <c r="D989" t="s">
        <v>2022</v>
      </c>
      <c r="E989">
        <v>2</v>
      </c>
      <c r="G989">
        <v>201403</v>
      </c>
      <c r="H989" t="s">
        <v>2261</v>
      </c>
      <c r="I989" t="s">
        <v>2225</v>
      </c>
      <c r="J989" s="52">
        <v>7128</v>
      </c>
      <c r="K989" s="52">
        <v>3243</v>
      </c>
      <c r="L989" s="52">
        <v>3885</v>
      </c>
      <c r="M989">
        <v>52</v>
      </c>
      <c r="N989">
        <v>0</v>
      </c>
      <c r="O989">
        <v>0</v>
      </c>
      <c r="P989">
        <v>67.099999999999994</v>
      </c>
    </row>
    <row r="990" spans="1:16">
      <c r="A990">
        <v>57545436</v>
      </c>
      <c r="B990" t="s">
        <v>2183</v>
      </c>
      <c r="C990" t="s">
        <v>3530</v>
      </c>
      <c r="D990" t="s">
        <v>2022</v>
      </c>
      <c r="E990">
        <v>2</v>
      </c>
      <c r="G990">
        <v>201403</v>
      </c>
      <c r="H990" t="s">
        <v>3247</v>
      </c>
      <c r="I990" t="s">
        <v>2020</v>
      </c>
      <c r="J990" s="52">
        <v>7055</v>
      </c>
      <c r="K990">
        <v>246</v>
      </c>
      <c r="L990" s="52">
        <v>6810</v>
      </c>
      <c r="M990">
        <v>197</v>
      </c>
      <c r="N990">
        <v>0</v>
      </c>
      <c r="O990">
        <v>0</v>
      </c>
      <c r="P990">
        <v>115.8</v>
      </c>
    </row>
    <row r="991" spans="1:16">
      <c r="A991">
        <v>42100982</v>
      </c>
      <c r="B991" t="s">
        <v>2183</v>
      </c>
      <c r="C991" t="s">
        <v>3531</v>
      </c>
      <c r="D991" t="s">
        <v>2022</v>
      </c>
      <c r="E991">
        <v>2</v>
      </c>
      <c r="G991">
        <v>201403</v>
      </c>
      <c r="H991" t="s">
        <v>2031</v>
      </c>
      <c r="I991" t="s">
        <v>2032</v>
      </c>
      <c r="J991" s="52">
        <v>7023</v>
      </c>
      <c r="K991">
        <v>308</v>
      </c>
      <c r="L991" s="52">
        <v>6714</v>
      </c>
      <c r="M991">
        <v>34</v>
      </c>
      <c r="N991">
        <v>0</v>
      </c>
      <c r="O991">
        <v>0</v>
      </c>
      <c r="P991">
        <v>108.1</v>
      </c>
    </row>
    <row r="992" spans="1:16">
      <c r="A992">
        <v>8850180</v>
      </c>
      <c r="B992" t="s">
        <v>2183</v>
      </c>
      <c r="C992" t="s">
        <v>3532</v>
      </c>
      <c r="D992" t="s">
        <v>2022</v>
      </c>
      <c r="E992">
        <v>2</v>
      </c>
      <c r="G992">
        <v>201403</v>
      </c>
      <c r="H992" t="s">
        <v>3533</v>
      </c>
      <c r="I992" t="s">
        <v>2028</v>
      </c>
      <c r="J992" s="52">
        <v>7009</v>
      </c>
      <c r="K992" s="52">
        <v>5978</v>
      </c>
      <c r="L992" s="52">
        <v>1031</v>
      </c>
      <c r="M992">
        <v>15</v>
      </c>
      <c r="N992">
        <v>0</v>
      </c>
      <c r="O992">
        <v>0</v>
      </c>
      <c r="P992">
        <v>19.7</v>
      </c>
    </row>
    <row r="993" spans="1:16">
      <c r="A993">
        <v>2674113</v>
      </c>
      <c r="B993" t="s">
        <v>2183</v>
      </c>
      <c r="C993" t="s">
        <v>3534</v>
      </c>
      <c r="D993" t="s">
        <v>2022</v>
      </c>
      <c r="E993">
        <v>2</v>
      </c>
      <c r="G993">
        <v>201403</v>
      </c>
      <c r="H993" t="s">
        <v>2016</v>
      </c>
      <c r="I993" t="s">
        <v>2017</v>
      </c>
      <c r="J993" s="52">
        <v>6981</v>
      </c>
      <c r="K993" s="52">
        <v>3067</v>
      </c>
      <c r="L993" s="52">
        <v>3915</v>
      </c>
      <c r="M993">
        <v>74</v>
      </c>
      <c r="N993">
        <v>0</v>
      </c>
      <c r="O993">
        <v>0</v>
      </c>
      <c r="P993">
        <v>75.5</v>
      </c>
    </row>
    <row r="994" spans="1:16">
      <c r="A994">
        <v>2104058</v>
      </c>
      <c r="B994" t="s">
        <v>2183</v>
      </c>
      <c r="C994" t="s">
        <v>3535</v>
      </c>
      <c r="D994" t="s">
        <v>2022</v>
      </c>
      <c r="E994">
        <v>2</v>
      </c>
      <c r="G994">
        <v>201403</v>
      </c>
      <c r="H994" t="s">
        <v>3536</v>
      </c>
      <c r="I994" t="s">
        <v>2020</v>
      </c>
      <c r="J994" s="52">
        <v>6968</v>
      </c>
      <c r="K994">
        <v>153</v>
      </c>
      <c r="L994" s="52">
        <v>6815</v>
      </c>
      <c r="M994">
        <v>206</v>
      </c>
      <c r="N994">
        <v>0</v>
      </c>
      <c r="O994">
        <v>0</v>
      </c>
      <c r="P994">
        <v>133.69999999999999</v>
      </c>
    </row>
    <row r="995" spans="1:16">
      <c r="A995">
        <v>17502881</v>
      </c>
      <c r="B995" t="s">
        <v>2183</v>
      </c>
      <c r="C995" t="s">
        <v>3537</v>
      </c>
      <c r="D995" t="s">
        <v>2022</v>
      </c>
      <c r="E995">
        <v>2</v>
      </c>
      <c r="G995">
        <v>201403</v>
      </c>
      <c r="H995" t="s">
        <v>2058</v>
      </c>
      <c r="I995" t="s">
        <v>2059</v>
      </c>
      <c r="J995" s="52">
        <v>6945</v>
      </c>
      <c r="K995" s="52">
        <v>2718</v>
      </c>
      <c r="L995" s="52">
        <v>4226</v>
      </c>
      <c r="M995">
        <v>29</v>
      </c>
      <c r="N995">
        <v>0</v>
      </c>
      <c r="O995">
        <v>0</v>
      </c>
      <c r="P995">
        <v>83.2</v>
      </c>
    </row>
    <row r="996" spans="1:16">
      <c r="A996">
        <v>8240446</v>
      </c>
      <c r="B996" t="s">
        <v>2183</v>
      </c>
      <c r="C996" t="s">
        <v>3538</v>
      </c>
      <c r="D996" t="s">
        <v>2022</v>
      </c>
      <c r="E996">
        <v>2</v>
      </c>
      <c r="G996">
        <v>201403</v>
      </c>
      <c r="H996" t="s">
        <v>3539</v>
      </c>
      <c r="I996" t="s">
        <v>2192</v>
      </c>
      <c r="J996" s="52">
        <v>6914</v>
      </c>
      <c r="K996" s="52">
        <v>5227</v>
      </c>
      <c r="L996" s="52">
        <v>1687</v>
      </c>
      <c r="M996">
        <v>109</v>
      </c>
      <c r="N996">
        <v>0</v>
      </c>
      <c r="O996">
        <v>0</v>
      </c>
      <c r="P996">
        <v>27.3</v>
      </c>
    </row>
    <row r="997" spans="1:16">
      <c r="A997">
        <v>47196084</v>
      </c>
      <c r="B997" t="s">
        <v>2183</v>
      </c>
      <c r="C997" t="s">
        <v>3540</v>
      </c>
      <c r="D997" t="s">
        <v>2022</v>
      </c>
      <c r="E997">
        <v>2</v>
      </c>
      <c r="G997">
        <v>201403</v>
      </c>
      <c r="H997" t="s">
        <v>2019</v>
      </c>
      <c r="I997" t="s">
        <v>2020</v>
      </c>
      <c r="J997" s="52">
        <v>6896</v>
      </c>
      <c r="K997">
        <v>550</v>
      </c>
      <c r="L997" s="52">
        <v>6346</v>
      </c>
      <c r="M997">
        <v>174</v>
      </c>
      <c r="N997">
        <v>0</v>
      </c>
      <c r="O997">
        <v>0</v>
      </c>
      <c r="P997">
        <v>114.6</v>
      </c>
    </row>
    <row r="998" spans="1:16">
      <c r="A998">
        <v>44588366</v>
      </c>
      <c r="B998" t="s">
        <v>2183</v>
      </c>
      <c r="C998" t="s">
        <v>3541</v>
      </c>
      <c r="D998" t="s">
        <v>2022</v>
      </c>
      <c r="E998">
        <v>2</v>
      </c>
      <c r="G998">
        <v>201403</v>
      </c>
      <c r="H998" t="s">
        <v>2316</v>
      </c>
      <c r="I998" t="s">
        <v>2020</v>
      </c>
      <c r="J998" s="52">
        <v>6874</v>
      </c>
      <c r="K998">
        <v>121</v>
      </c>
      <c r="L998" s="52">
        <v>6753</v>
      </c>
      <c r="M998">
        <v>177</v>
      </c>
      <c r="N998">
        <v>0</v>
      </c>
      <c r="O998">
        <v>0</v>
      </c>
      <c r="P998">
        <v>135.80000000000001</v>
      </c>
    </row>
    <row r="999" spans="1:16">
      <c r="A999">
        <v>57996878</v>
      </c>
      <c r="B999" t="s">
        <v>2183</v>
      </c>
      <c r="C999" t="s">
        <v>3542</v>
      </c>
      <c r="D999" t="s">
        <v>2022</v>
      </c>
      <c r="E999">
        <v>2</v>
      </c>
      <c r="G999">
        <v>201403</v>
      </c>
      <c r="H999" t="s">
        <v>3543</v>
      </c>
      <c r="I999" t="s">
        <v>2020</v>
      </c>
      <c r="J999" s="52">
        <v>6790</v>
      </c>
      <c r="K999">
        <v>271</v>
      </c>
      <c r="L999" s="52">
        <v>6519</v>
      </c>
      <c r="M999">
        <v>59</v>
      </c>
      <c r="N999">
        <v>0</v>
      </c>
      <c r="O999">
        <v>0</v>
      </c>
      <c r="P999">
        <v>135.30000000000001</v>
      </c>
    </row>
    <row r="1000" spans="1:16">
      <c r="A1000">
        <v>92675578</v>
      </c>
      <c r="B1000" t="s">
        <v>2183</v>
      </c>
      <c r="C1000" t="s">
        <v>3544</v>
      </c>
      <c r="D1000" t="s">
        <v>2022</v>
      </c>
      <c r="E1000">
        <v>2</v>
      </c>
      <c r="G1000">
        <v>201403</v>
      </c>
      <c r="H1000" t="s">
        <v>2036</v>
      </c>
      <c r="I1000" t="s">
        <v>2037</v>
      </c>
      <c r="J1000" s="52">
        <v>6789</v>
      </c>
      <c r="K1000">
        <v>247</v>
      </c>
      <c r="L1000" s="52">
        <v>6542</v>
      </c>
      <c r="M1000">
        <v>230</v>
      </c>
      <c r="N1000">
        <v>0</v>
      </c>
      <c r="O1000">
        <v>0</v>
      </c>
      <c r="P1000">
        <v>110.5</v>
      </c>
    </row>
    <row r="1001" spans="1:16">
      <c r="A1001">
        <v>7030145</v>
      </c>
      <c r="B1001" t="s">
        <v>2183</v>
      </c>
      <c r="C1001" t="s">
        <v>3545</v>
      </c>
      <c r="D1001" t="s">
        <v>2022</v>
      </c>
      <c r="E1001">
        <v>2</v>
      </c>
      <c r="G1001">
        <v>201403</v>
      </c>
      <c r="H1001" t="s">
        <v>2019</v>
      </c>
      <c r="I1001" t="s">
        <v>2020</v>
      </c>
      <c r="J1001" s="52">
        <v>6739</v>
      </c>
      <c r="K1001" s="52">
        <v>1940</v>
      </c>
      <c r="L1001" s="52">
        <v>4799</v>
      </c>
      <c r="M1001">
        <v>81</v>
      </c>
      <c r="N1001">
        <v>0</v>
      </c>
      <c r="O1001">
        <v>0</v>
      </c>
      <c r="P1001">
        <v>88.4</v>
      </c>
    </row>
    <row r="1002" spans="1:16">
      <c r="A1002">
        <v>1530136</v>
      </c>
      <c r="B1002" t="s">
        <v>2183</v>
      </c>
      <c r="C1002" t="s">
        <v>3546</v>
      </c>
      <c r="D1002" t="s">
        <v>2022</v>
      </c>
      <c r="E1002">
        <v>2</v>
      </c>
      <c r="G1002">
        <v>201403</v>
      </c>
      <c r="H1002" t="s">
        <v>2024</v>
      </c>
      <c r="I1002" t="s">
        <v>2020</v>
      </c>
      <c r="J1002" s="52">
        <v>6701</v>
      </c>
      <c r="K1002">
        <v>78</v>
      </c>
      <c r="L1002" s="52">
        <v>6622</v>
      </c>
      <c r="M1002">
        <v>135</v>
      </c>
      <c r="N1002">
        <v>0</v>
      </c>
      <c r="O1002">
        <v>0</v>
      </c>
      <c r="P1002">
        <v>182</v>
      </c>
    </row>
    <row r="1003" spans="1:16">
      <c r="A1003">
        <v>8143326</v>
      </c>
      <c r="B1003" t="s">
        <v>2183</v>
      </c>
      <c r="C1003" t="s">
        <v>3547</v>
      </c>
      <c r="D1003" t="s">
        <v>2022</v>
      </c>
      <c r="E1003">
        <v>2</v>
      </c>
      <c r="G1003">
        <v>201403</v>
      </c>
      <c r="H1003" t="s">
        <v>3267</v>
      </c>
      <c r="I1003" t="s">
        <v>3051</v>
      </c>
      <c r="J1003" s="52">
        <v>6670</v>
      </c>
      <c r="K1003" s="52">
        <v>4937</v>
      </c>
      <c r="L1003" s="52">
        <v>1733</v>
      </c>
      <c r="M1003">
        <v>232</v>
      </c>
      <c r="N1003">
        <v>0</v>
      </c>
      <c r="O1003">
        <v>0</v>
      </c>
      <c r="P1003">
        <v>30.9</v>
      </c>
    </row>
    <row r="1004" spans="1:16">
      <c r="A1004">
        <v>71965313</v>
      </c>
      <c r="B1004" t="s">
        <v>2183</v>
      </c>
      <c r="C1004" t="s">
        <v>3548</v>
      </c>
      <c r="D1004" t="s">
        <v>2022</v>
      </c>
      <c r="E1004">
        <v>2</v>
      </c>
      <c r="G1004">
        <v>201403</v>
      </c>
      <c r="H1004" t="s">
        <v>2019</v>
      </c>
      <c r="I1004" t="s">
        <v>2020</v>
      </c>
      <c r="J1004" s="52">
        <v>6631</v>
      </c>
      <c r="K1004">
        <v>57</v>
      </c>
      <c r="L1004" s="52">
        <v>6574</v>
      </c>
      <c r="M1004">
        <v>120</v>
      </c>
      <c r="N1004">
        <v>0</v>
      </c>
      <c r="O1004">
        <v>0</v>
      </c>
      <c r="P1004">
        <v>132.30000000000001</v>
      </c>
    </row>
    <row r="1005" spans="1:16">
      <c r="A1005">
        <v>946465</v>
      </c>
      <c r="B1005" t="s">
        <v>2183</v>
      </c>
      <c r="C1005" t="s">
        <v>3549</v>
      </c>
      <c r="D1005" t="s">
        <v>2022</v>
      </c>
      <c r="E1005">
        <v>2</v>
      </c>
      <c r="G1005">
        <v>201403</v>
      </c>
      <c r="H1005" t="s">
        <v>2493</v>
      </c>
      <c r="I1005" t="s">
        <v>2020</v>
      </c>
      <c r="J1005" s="52">
        <v>6624</v>
      </c>
      <c r="K1005">
        <v>654</v>
      </c>
      <c r="L1005" s="52">
        <v>5969</v>
      </c>
      <c r="M1005">
        <v>177</v>
      </c>
      <c r="N1005">
        <v>0</v>
      </c>
      <c r="O1005">
        <v>0</v>
      </c>
      <c r="P1005">
        <v>107.5</v>
      </c>
    </row>
    <row r="1006" spans="1:16">
      <c r="A1006">
        <v>10514648</v>
      </c>
      <c r="B1006" t="s">
        <v>2183</v>
      </c>
      <c r="C1006" t="s">
        <v>3550</v>
      </c>
      <c r="D1006" t="s">
        <v>2022</v>
      </c>
      <c r="E1006">
        <v>2</v>
      </c>
      <c r="G1006">
        <v>201403</v>
      </c>
      <c r="H1006" t="s">
        <v>3551</v>
      </c>
      <c r="I1006" t="s">
        <v>2341</v>
      </c>
      <c r="J1006" s="52">
        <v>6543</v>
      </c>
      <c r="K1006" s="52">
        <v>4851</v>
      </c>
      <c r="L1006" s="52">
        <v>1692</v>
      </c>
      <c r="M1006">
        <v>31</v>
      </c>
      <c r="N1006">
        <v>0</v>
      </c>
      <c r="O1006">
        <v>0</v>
      </c>
      <c r="P1006">
        <v>35.6</v>
      </c>
    </row>
    <row r="1007" spans="1:16">
      <c r="A1007">
        <v>53505681</v>
      </c>
      <c r="B1007" t="s">
        <v>2183</v>
      </c>
      <c r="C1007" t="s">
        <v>3552</v>
      </c>
      <c r="D1007" t="s">
        <v>2022</v>
      </c>
      <c r="E1007">
        <v>2</v>
      </c>
      <c r="G1007">
        <v>201403</v>
      </c>
      <c r="H1007" t="s">
        <v>3553</v>
      </c>
      <c r="I1007" t="s">
        <v>2020</v>
      </c>
      <c r="J1007" s="52">
        <v>6528</v>
      </c>
      <c r="K1007">
        <v>304</v>
      </c>
      <c r="L1007" s="52">
        <v>6225</v>
      </c>
      <c r="M1007">
        <v>742</v>
      </c>
      <c r="N1007">
        <v>0</v>
      </c>
      <c r="O1007">
        <v>0</v>
      </c>
      <c r="P1007">
        <v>142.69999999999999</v>
      </c>
    </row>
    <row r="1008" spans="1:16">
      <c r="A1008">
        <v>4642801</v>
      </c>
      <c r="B1008" t="s">
        <v>2183</v>
      </c>
      <c r="C1008" t="s">
        <v>3554</v>
      </c>
      <c r="D1008" t="s">
        <v>2022</v>
      </c>
      <c r="E1008">
        <v>2</v>
      </c>
      <c r="G1008">
        <v>201403</v>
      </c>
      <c r="H1008" t="s">
        <v>3555</v>
      </c>
      <c r="I1008" t="s">
        <v>2086</v>
      </c>
      <c r="J1008" s="52">
        <v>6445</v>
      </c>
      <c r="K1008" s="52">
        <v>4122</v>
      </c>
      <c r="L1008" s="52">
        <v>2323</v>
      </c>
      <c r="M1008">
        <v>-130</v>
      </c>
      <c r="N1008">
        <v>0</v>
      </c>
      <c r="O1008">
        <v>0</v>
      </c>
      <c r="P1008">
        <v>56.2</v>
      </c>
    </row>
    <row r="1009" spans="1:16">
      <c r="A1009">
        <v>7407136</v>
      </c>
      <c r="B1009" t="s">
        <v>2183</v>
      </c>
      <c r="C1009" t="s">
        <v>3556</v>
      </c>
      <c r="D1009" t="s">
        <v>2022</v>
      </c>
      <c r="E1009">
        <v>2</v>
      </c>
      <c r="G1009">
        <v>201403</v>
      </c>
      <c r="H1009" t="s">
        <v>3557</v>
      </c>
      <c r="I1009" t="s">
        <v>2028</v>
      </c>
      <c r="J1009" s="52">
        <v>6356</v>
      </c>
      <c r="K1009" s="52">
        <v>5370</v>
      </c>
      <c r="L1009">
        <v>986</v>
      </c>
      <c r="M1009">
        <v>-244</v>
      </c>
      <c r="N1009">
        <v>0</v>
      </c>
      <c r="O1009">
        <v>0</v>
      </c>
      <c r="P1009">
        <v>21.6</v>
      </c>
    </row>
    <row r="1010" spans="1:16">
      <c r="A1010">
        <v>4219215</v>
      </c>
      <c r="B1010" t="s">
        <v>2183</v>
      </c>
      <c r="C1010" t="s">
        <v>3558</v>
      </c>
      <c r="D1010" t="s">
        <v>2022</v>
      </c>
      <c r="E1010">
        <v>2</v>
      </c>
      <c r="G1010">
        <v>201403</v>
      </c>
      <c r="H1010" t="s">
        <v>2654</v>
      </c>
      <c r="I1010" t="s">
        <v>2020</v>
      </c>
      <c r="J1010" s="52">
        <v>6285</v>
      </c>
      <c r="K1010" s="52">
        <v>1463</v>
      </c>
      <c r="L1010" s="52">
        <v>4823</v>
      </c>
      <c r="M1010">
        <v>90</v>
      </c>
      <c r="N1010">
        <v>0</v>
      </c>
      <c r="O1010">
        <v>0</v>
      </c>
      <c r="P1010">
        <v>104.3</v>
      </c>
    </row>
    <row r="1011" spans="1:16">
      <c r="A1011">
        <v>7755335</v>
      </c>
      <c r="B1011" t="s">
        <v>2183</v>
      </c>
      <c r="C1011" t="s">
        <v>3559</v>
      </c>
      <c r="D1011" t="s">
        <v>2022</v>
      </c>
      <c r="E1011">
        <v>2</v>
      </c>
      <c r="G1011">
        <v>201403</v>
      </c>
      <c r="H1011" t="s">
        <v>2031</v>
      </c>
      <c r="I1011" t="s">
        <v>2032</v>
      </c>
      <c r="J1011" s="52">
        <v>6235</v>
      </c>
      <c r="K1011" s="52">
        <v>5483</v>
      </c>
      <c r="L1011">
        <v>752</v>
      </c>
      <c r="M1011">
        <v>-198</v>
      </c>
      <c r="N1011">
        <v>0</v>
      </c>
      <c r="O1011">
        <v>0</v>
      </c>
      <c r="P1011">
        <v>18</v>
      </c>
    </row>
    <row r="1012" spans="1:16">
      <c r="A1012">
        <v>10520232</v>
      </c>
      <c r="B1012" t="s">
        <v>2183</v>
      </c>
      <c r="C1012" t="s">
        <v>3560</v>
      </c>
      <c r="D1012" t="s">
        <v>2022</v>
      </c>
      <c r="E1012">
        <v>2</v>
      </c>
      <c r="G1012">
        <v>201403</v>
      </c>
      <c r="H1012" t="s">
        <v>2647</v>
      </c>
      <c r="I1012" t="s">
        <v>2341</v>
      </c>
      <c r="J1012" s="52">
        <v>6135</v>
      </c>
      <c r="K1012" s="52">
        <v>4694</v>
      </c>
      <c r="L1012" s="52">
        <v>1441</v>
      </c>
      <c r="M1012">
        <v>15</v>
      </c>
      <c r="N1012">
        <v>0</v>
      </c>
      <c r="O1012">
        <v>0</v>
      </c>
      <c r="P1012">
        <v>35.700000000000003</v>
      </c>
    </row>
    <row r="1013" spans="1:16">
      <c r="A1013">
        <v>10514580</v>
      </c>
      <c r="B1013" t="s">
        <v>2183</v>
      </c>
      <c r="C1013" t="s">
        <v>3561</v>
      </c>
      <c r="D1013" t="s">
        <v>2022</v>
      </c>
      <c r="E1013">
        <v>2</v>
      </c>
      <c r="G1013">
        <v>201403</v>
      </c>
      <c r="H1013" t="s">
        <v>3562</v>
      </c>
      <c r="I1013" t="s">
        <v>2341</v>
      </c>
      <c r="J1013" s="52">
        <v>6097</v>
      </c>
      <c r="K1013" s="52">
        <v>4676</v>
      </c>
      <c r="L1013" s="52">
        <v>1421</v>
      </c>
      <c r="M1013">
        <v>40</v>
      </c>
      <c r="N1013">
        <v>0</v>
      </c>
      <c r="O1013">
        <v>0</v>
      </c>
      <c r="P1013">
        <v>25</v>
      </c>
    </row>
    <row r="1014" spans="1:16">
      <c r="A1014">
        <v>52623311</v>
      </c>
      <c r="B1014" t="s">
        <v>2183</v>
      </c>
      <c r="C1014" t="s">
        <v>3563</v>
      </c>
      <c r="D1014" t="s">
        <v>2022</v>
      </c>
      <c r="E1014">
        <v>2</v>
      </c>
      <c r="G1014">
        <v>201403</v>
      </c>
      <c r="H1014" t="s">
        <v>3564</v>
      </c>
      <c r="I1014" t="s">
        <v>2020</v>
      </c>
      <c r="J1014" s="52">
        <v>6061</v>
      </c>
      <c r="K1014">
        <v>36</v>
      </c>
      <c r="L1014" s="52">
        <v>6024</v>
      </c>
      <c r="M1014">
        <v>10</v>
      </c>
      <c r="N1014">
        <v>0</v>
      </c>
      <c r="O1014">
        <v>0</v>
      </c>
      <c r="P1014">
        <v>190.4</v>
      </c>
    </row>
    <row r="1015" spans="1:16">
      <c r="A1015">
        <v>10013534</v>
      </c>
      <c r="B1015" t="s">
        <v>2183</v>
      </c>
      <c r="C1015" t="s">
        <v>3565</v>
      </c>
      <c r="D1015" t="s">
        <v>2022</v>
      </c>
      <c r="E1015">
        <v>2</v>
      </c>
      <c r="G1015">
        <v>201403</v>
      </c>
      <c r="H1015" t="s">
        <v>2886</v>
      </c>
      <c r="I1015" t="s">
        <v>2086</v>
      </c>
      <c r="J1015" s="52">
        <v>6045</v>
      </c>
      <c r="K1015" s="52">
        <v>4942</v>
      </c>
      <c r="L1015" s="52">
        <v>1104</v>
      </c>
      <c r="M1015">
        <v>-42</v>
      </c>
      <c r="N1015">
        <v>0</v>
      </c>
      <c r="O1015">
        <v>0</v>
      </c>
      <c r="P1015">
        <v>19.3</v>
      </c>
    </row>
    <row r="1016" spans="1:16">
      <c r="A1016">
        <v>2588819</v>
      </c>
      <c r="B1016" t="s">
        <v>2183</v>
      </c>
      <c r="C1016" t="s">
        <v>3566</v>
      </c>
      <c r="D1016" t="s">
        <v>2022</v>
      </c>
      <c r="E1016">
        <v>2</v>
      </c>
      <c r="G1016">
        <v>201403</v>
      </c>
      <c r="H1016" t="s">
        <v>2058</v>
      </c>
      <c r="I1016" t="s">
        <v>2059</v>
      </c>
      <c r="J1016" s="52">
        <v>6019</v>
      </c>
      <c r="K1016">
        <v>814</v>
      </c>
      <c r="L1016" s="52">
        <v>5205</v>
      </c>
      <c r="M1016">
        <v>63</v>
      </c>
      <c r="N1016">
        <v>0</v>
      </c>
      <c r="O1016">
        <v>0</v>
      </c>
      <c r="P1016">
        <v>97.8</v>
      </c>
    </row>
    <row r="1017" spans="1:16">
      <c r="A1017">
        <v>1918144</v>
      </c>
      <c r="B1017" t="s">
        <v>2183</v>
      </c>
      <c r="C1017" t="s">
        <v>3567</v>
      </c>
      <c r="D1017" t="s">
        <v>2022</v>
      </c>
      <c r="E1017">
        <v>2</v>
      </c>
      <c r="G1017">
        <v>201403</v>
      </c>
      <c r="H1017" t="s">
        <v>2058</v>
      </c>
      <c r="I1017" t="s">
        <v>2059</v>
      </c>
      <c r="J1017" s="52">
        <v>5982</v>
      </c>
      <c r="K1017" s="52">
        <v>1782</v>
      </c>
      <c r="L1017" s="52">
        <v>4200</v>
      </c>
      <c r="M1017">
        <v>58</v>
      </c>
      <c r="N1017">
        <v>0</v>
      </c>
      <c r="O1017">
        <v>0</v>
      </c>
      <c r="P1017">
        <v>82.8</v>
      </c>
    </row>
    <row r="1018" spans="1:16">
      <c r="A1018">
        <v>9433005</v>
      </c>
      <c r="B1018" t="s">
        <v>2183</v>
      </c>
      <c r="C1018" t="s">
        <v>3568</v>
      </c>
      <c r="D1018" t="s">
        <v>2022</v>
      </c>
      <c r="E1018">
        <v>2</v>
      </c>
      <c r="G1018">
        <v>201403</v>
      </c>
      <c r="H1018" t="s">
        <v>3569</v>
      </c>
      <c r="I1018" t="s">
        <v>2192</v>
      </c>
      <c r="J1018" s="52">
        <v>5979</v>
      </c>
      <c r="K1018" s="52">
        <v>5283</v>
      </c>
      <c r="L1018">
        <v>696</v>
      </c>
      <c r="M1018">
        <v>-129</v>
      </c>
      <c r="N1018">
        <v>0</v>
      </c>
      <c r="O1018">
        <v>0</v>
      </c>
      <c r="P1018">
        <v>14.7</v>
      </c>
    </row>
    <row r="1019" spans="1:16">
      <c r="A1019">
        <v>7669921</v>
      </c>
      <c r="B1019" t="s">
        <v>2183</v>
      </c>
      <c r="C1019" t="s">
        <v>3570</v>
      </c>
      <c r="D1019" t="s">
        <v>2022</v>
      </c>
      <c r="E1019">
        <v>2</v>
      </c>
      <c r="G1019">
        <v>201403</v>
      </c>
      <c r="H1019" t="s">
        <v>2827</v>
      </c>
      <c r="I1019" t="s">
        <v>2020</v>
      </c>
      <c r="J1019" s="52">
        <v>5936</v>
      </c>
      <c r="K1019" s="52">
        <v>4687</v>
      </c>
      <c r="L1019" s="52">
        <v>1249</v>
      </c>
      <c r="M1019">
        <v>93</v>
      </c>
      <c r="N1019">
        <v>0</v>
      </c>
      <c r="O1019">
        <v>0</v>
      </c>
      <c r="P1019">
        <v>27.5</v>
      </c>
    </row>
    <row r="1020" spans="1:16">
      <c r="A1020">
        <v>45214947</v>
      </c>
      <c r="B1020" t="s">
        <v>2183</v>
      </c>
      <c r="C1020" t="s">
        <v>3571</v>
      </c>
      <c r="D1020" t="s">
        <v>2022</v>
      </c>
      <c r="E1020">
        <v>2</v>
      </c>
      <c r="G1020">
        <v>201403</v>
      </c>
      <c r="H1020" t="s">
        <v>3424</v>
      </c>
      <c r="I1020" t="s">
        <v>2020</v>
      </c>
      <c r="J1020" s="52">
        <v>5927</v>
      </c>
      <c r="K1020">
        <v>373</v>
      </c>
      <c r="L1020" s="52">
        <v>5553</v>
      </c>
      <c r="M1020">
        <v>174</v>
      </c>
      <c r="N1020">
        <v>0</v>
      </c>
      <c r="O1020">
        <v>0</v>
      </c>
      <c r="P1020">
        <v>125.3</v>
      </c>
    </row>
    <row r="1021" spans="1:16">
      <c r="A1021">
        <v>4804353</v>
      </c>
      <c r="B1021" t="s">
        <v>2183</v>
      </c>
      <c r="C1021" t="s">
        <v>3572</v>
      </c>
      <c r="D1021" t="s">
        <v>2022</v>
      </c>
      <c r="E1021">
        <v>2</v>
      </c>
      <c r="G1021">
        <v>201403</v>
      </c>
      <c r="H1021" t="s">
        <v>2019</v>
      </c>
      <c r="I1021" t="s">
        <v>2020</v>
      </c>
      <c r="J1021" s="52">
        <v>5914</v>
      </c>
      <c r="K1021">
        <v>71</v>
      </c>
      <c r="L1021" s="52">
        <v>5843</v>
      </c>
      <c r="M1021">
        <v>292</v>
      </c>
      <c r="N1021">
        <v>0</v>
      </c>
      <c r="O1021">
        <v>0</v>
      </c>
      <c r="P1021">
        <v>120.5</v>
      </c>
    </row>
    <row r="1022" spans="1:16">
      <c r="A1022">
        <v>3373150</v>
      </c>
      <c r="B1022" t="s">
        <v>2183</v>
      </c>
      <c r="C1022" t="s">
        <v>3573</v>
      </c>
      <c r="D1022" t="s">
        <v>2022</v>
      </c>
      <c r="E1022">
        <v>2</v>
      </c>
      <c r="G1022">
        <v>201403</v>
      </c>
      <c r="H1022" t="s">
        <v>2261</v>
      </c>
      <c r="I1022" t="s">
        <v>2225</v>
      </c>
      <c r="J1022" s="52">
        <v>5912</v>
      </c>
      <c r="K1022" s="52">
        <v>3707</v>
      </c>
      <c r="L1022" s="52">
        <v>2205</v>
      </c>
      <c r="M1022">
        <v>-65</v>
      </c>
      <c r="N1022">
        <v>0</v>
      </c>
      <c r="O1022">
        <v>0</v>
      </c>
      <c r="P1022">
        <v>44.8</v>
      </c>
    </row>
    <row r="1023" spans="1:16">
      <c r="A1023">
        <v>52575206</v>
      </c>
      <c r="B1023" t="s">
        <v>2183</v>
      </c>
      <c r="C1023" t="s">
        <v>3574</v>
      </c>
      <c r="D1023" t="s">
        <v>2022</v>
      </c>
      <c r="E1023">
        <v>2</v>
      </c>
      <c r="G1023">
        <v>201403</v>
      </c>
      <c r="H1023" t="s">
        <v>3575</v>
      </c>
      <c r="I1023" t="s">
        <v>2020</v>
      </c>
      <c r="J1023" s="52">
        <v>5886</v>
      </c>
      <c r="K1023">
        <v>131</v>
      </c>
      <c r="L1023" s="52">
        <v>5755</v>
      </c>
      <c r="M1023">
        <v>149</v>
      </c>
      <c r="N1023">
        <v>0</v>
      </c>
      <c r="O1023">
        <v>0</v>
      </c>
      <c r="P1023">
        <v>136.69999999999999</v>
      </c>
    </row>
    <row r="1024" spans="1:16">
      <c r="A1024">
        <v>17411307</v>
      </c>
      <c r="B1024" t="s">
        <v>2183</v>
      </c>
      <c r="C1024" t="s">
        <v>3576</v>
      </c>
      <c r="D1024" t="s">
        <v>2022</v>
      </c>
      <c r="E1024">
        <v>2</v>
      </c>
      <c r="G1024">
        <v>201403</v>
      </c>
      <c r="H1024" t="s">
        <v>3472</v>
      </c>
      <c r="I1024" t="s">
        <v>2020</v>
      </c>
      <c r="J1024" s="52">
        <v>5844</v>
      </c>
      <c r="K1024">
        <v>181</v>
      </c>
      <c r="L1024" s="52">
        <v>5663</v>
      </c>
      <c r="M1024">
        <v>160</v>
      </c>
      <c r="N1024">
        <v>0</v>
      </c>
      <c r="O1024">
        <v>0</v>
      </c>
      <c r="P1024">
        <v>126.9</v>
      </c>
    </row>
    <row r="1025" spans="1:16">
      <c r="A1025">
        <v>62239819</v>
      </c>
      <c r="B1025" t="s">
        <v>2183</v>
      </c>
      <c r="C1025" t="s">
        <v>3577</v>
      </c>
      <c r="D1025" t="s">
        <v>2022</v>
      </c>
      <c r="E1025">
        <v>2</v>
      </c>
      <c r="G1025">
        <v>201403</v>
      </c>
      <c r="H1025" t="s">
        <v>2241</v>
      </c>
      <c r="I1025" t="s">
        <v>2020</v>
      </c>
      <c r="J1025" s="52">
        <v>5841</v>
      </c>
      <c r="K1025" s="52">
        <v>2935</v>
      </c>
      <c r="L1025" s="52">
        <v>2906</v>
      </c>
      <c r="M1025">
        <v>35</v>
      </c>
      <c r="N1025">
        <v>0</v>
      </c>
      <c r="O1025">
        <v>0</v>
      </c>
      <c r="P1025">
        <v>81.3</v>
      </c>
    </row>
    <row r="1026" spans="1:16">
      <c r="A1026">
        <v>4769421</v>
      </c>
      <c r="B1026" t="s">
        <v>2183</v>
      </c>
      <c r="C1026" t="s">
        <v>3578</v>
      </c>
      <c r="D1026" t="s">
        <v>2022</v>
      </c>
      <c r="E1026">
        <v>2</v>
      </c>
      <c r="G1026">
        <v>201403</v>
      </c>
      <c r="H1026" t="s">
        <v>2217</v>
      </c>
      <c r="I1026" t="s">
        <v>2192</v>
      </c>
      <c r="J1026" s="52">
        <v>5839</v>
      </c>
      <c r="K1026" s="52">
        <v>4682</v>
      </c>
      <c r="L1026" s="52">
        <v>1158</v>
      </c>
      <c r="M1026">
        <v>-36</v>
      </c>
      <c r="N1026">
        <v>0</v>
      </c>
      <c r="O1026">
        <v>0</v>
      </c>
      <c r="P1026">
        <v>26.3</v>
      </c>
    </row>
    <row r="1027" spans="1:16">
      <c r="A1027">
        <v>5996245</v>
      </c>
      <c r="B1027" t="s">
        <v>2183</v>
      </c>
      <c r="C1027" t="s">
        <v>3579</v>
      </c>
      <c r="D1027" t="s">
        <v>2022</v>
      </c>
      <c r="E1027">
        <v>2</v>
      </c>
      <c r="G1027">
        <v>201403</v>
      </c>
      <c r="H1027" t="s">
        <v>3580</v>
      </c>
      <c r="I1027" t="s">
        <v>2037</v>
      </c>
      <c r="J1027" s="52">
        <v>5839</v>
      </c>
      <c r="K1027" s="52">
        <v>4552</v>
      </c>
      <c r="L1027" s="52">
        <v>1287</v>
      </c>
      <c r="M1027">
        <v>17</v>
      </c>
      <c r="N1027">
        <v>0</v>
      </c>
      <c r="O1027">
        <v>0</v>
      </c>
      <c r="P1027">
        <v>28.8</v>
      </c>
    </row>
    <row r="1028" spans="1:16">
      <c r="A1028">
        <v>4608925</v>
      </c>
      <c r="B1028" t="s">
        <v>2183</v>
      </c>
      <c r="C1028" t="s">
        <v>3581</v>
      </c>
      <c r="D1028" t="s">
        <v>2022</v>
      </c>
      <c r="E1028">
        <v>2</v>
      </c>
      <c r="G1028">
        <v>201403</v>
      </c>
      <c r="H1028" t="s">
        <v>2261</v>
      </c>
      <c r="I1028" t="s">
        <v>2225</v>
      </c>
      <c r="J1028" s="52">
        <v>5810</v>
      </c>
      <c r="K1028" s="52">
        <v>1487</v>
      </c>
      <c r="L1028" s="52">
        <v>4323</v>
      </c>
      <c r="M1028">
        <v>110</v>
      </c>
      <c r="N1028">
        <v>0</v>
      </c>
      <c r="O1028">
        <v>0</v>
      </c>
      <c r="P1028">
        <v>89.3</v>
      </c>
    </row>
    <row r="1029" spans="1:16">
      <c r="A1029">
        <v>13517050</v>
      </c>
      <c r="B1029" t="s">
        <v>2183</v>
      </c>
      <c r="C1029" t="s">
        <v>3582</v>
      </c>
      <c r="D1029" t="s">
        <v>2022</v>
      </c>
      <c r="E1029">
        <v>2</v>
      </c>
      <c r="G1029">
        <v>201403</v>
      </c>
      <c r="H1029" t="s">
        <v>3583</v>
      </c>
      <c r="I1029" t="s">
        <v>3584</v>
      </c>
      <c r="J1029" s="52">
        <v>5792</v>
      </c>
      <c r="K1029" s="52">
        <v>3627</v>
      </c>
      <c r="L1029" s="52">
        <v>2166</v>
      </c>
      <c r="M1029">
        <v>97</v>
      </c>
      <c r="N1029">
        <v>0</v>
      </c>
      <c r="O1029">
        <v>0</v>
      </c>
      <c r="P1029">
        <v>47.6</v>
      </c>
    </row>
    <row r="1030" spans="1:16">
      <c r="A1030">
        <v>44905255</v>
      </c>
      <c r="B1030" t="s">
        <v>2183</v>
      </c>
      <c r="C1030" t="s">
        <v>3585</v>
      </c>
      <c r="D1030" t="s">
        <v>2022</v>
      </c>
      <c r="E1030">
        <v>2</v>
      </c>
      <c r="G1030">
        <v>201403</v>
      </c>
      <c r="H1030" t="s">
        <v>2019</v>
      </c>
      <c r="I1030" t="s">
        <v>2020</v>
      </c>
      <c r="J1030" s="52">
        <v>5768</v>
      </c>
      <c r="K1030">
        <v>685</v>
      </c>
      <c r="L1030" s="52">
        <v>5083</v>
      </c>
      <c r="M1030">
        <v>149</v>
      </c>
      <c r="N1030">
        <v>0</v>
      </c>
      <c r="O1030">
        <v>0</v>
      </c>
      <c r="P1030">
        <v>166.2</v>
      </c>
    </row>
    <row r="1031" spans="1:16">
      <c r="A1031">
        <v>141155</v>
      </c>
      <c r="B1031" t="s">
        <v>2183</v>
      </c>
      <c r="C1031" t="s">
        <v>3586</v>
      </c>
      <c r="D1031" t="s">
        <v>2022</v>
      </c>
      <c r="E1031">
        <v>2</v>
      </c>
      <c r="G1031">
        <v>201403</v>
      </c>
      <c r="H1031" t="s">
        <v>3587</v>
      </c>
      <c r="I1031" t="s">
        <v>2032</v>
      </c>
      <c r="J1031" s="52">
        <v>5756</v>
      </c>
      <c r="K1031">
        <v>267</v>
      </c>
      <c r="L1031" s="52">
        <v>5489</v>
      </c>
      <c r="M1031">
        <v>11</v>
      </c>
      <c r="N1031">
        <v>0</v>
      </c>
      <c r="O1031">
        <v>0</v>
      </c>
      <c r="P1031">
        <v>119.7</v>
      </c>
    </row>
    <row r="1032" spans="1:16">
      <c r="A1032">
        <v>53932869</v>
      </c>
      <c r="B1032" t="s">
        <v>2183</v>
      </c>
      <c r="C1032" t="s">
        <v>3588</v>
      </c>
      <c r="D1032" t="s">
        <v>2022</v>
      </c>
      <c r="E1032">
        <v>2</v>
      </c>
      <c r="G1032">
        <v>201403</v>
      </c>
      <c r="H1032" t="s">
        <v>2024</v>
      </c>
      <c r="I1032" t="s">
        <v>2020</v>
      </c>
      <c r="J1032" s="52">
        <v>5743</v>
      </c>
      <c r="K1032">
        <v>218</v>
      </c>
      <c r="L1032" s="52">
        <v>5525</v>
      </c>
      <c r="M1032">
        <v>198</v>
      </c>
      <c r="N1032">
        <v>0</v>
      </c>
      <c r="O1032">
        <v>0</v>
      </c>
      <c r="P1032">
        <v>155.5</v>
      </c>
    </row>
    <row r="1033" spans="1:16">
      <c r="A1033">
        <v>9187555</v>
      </c>
      <c r="B1033" t="s">
        <v>2183</v>
      </c>
      <c r="C1033" t="s">
        <v>3589</v>
      </c>
      <c r="D1033" t="s">
        <v>2022</v>
      </c>
      <c r="E1033">
        <v>2</v>
      </c>
      <c r="G1033">
        <v>201403</v>
      </c>
      <c r="H1033" t="s">
        <v>2036</v>
      </c>
      <c r="I1033" t="s">
        <v>2037</v>
      </c>
      <c r="J1033" s="52">
        <v>5713</v>
      </c>
      <c r="K1033" s="52">
        <v>4567</v>
      </c>
      <c r="L1033" s="52">
        <v>1146</v>
      </c>
      <c r="M1033">
        <v>-2</v>
      </c>
      <c r="N1033">
        <v>0</v>
      </c>
      <c r="O1033">
        <v>0</v>
      </c>
      <c r="P1033">
        <v>23.2</v>
      </c>
    </row>
    <row r="1034" spans="1:16">
      <c r="A1034">
        <v>29341260</v>
      </c>
      <c r="B1034" t="s">
        <v>2183</v>
      </c>
      <c r="C1034" t="s">
        <v>3590</v>
      </c>
      <c r="D1034" t="s">
        <v>2022</v>
      </c>
      <c r="E1034">
        <v>2</v>
      </c>
      <c r="G1034">
        <v>201403</v>
      </c>
      <c r="H1034" t="s">
        <v>2031</v>
      </c>
      <c r="I1034" t="s">
        <v>2032</v>
      </c>
      <c r="J1034" s="52">
        <v>5694</v>
      </c>
      <c r="K1034" s="52">
        <v>1136</v>
      </c>
      <c r="L1034" s="52">
        <v>4558</v>
      </c>
      <c r="M1034">
        <v>105</v>
      </c>
      <c r="N1034">
        <v>0</v>
      </c>
      <c r="O1034">
        <v>0</v>
      </c>
      <c r="P1034">
        <v>107.3</v>
      </c>
    </row>
    <row r="1035" spans="1:16">
      <c r="A1035">
        <v>2232228</v>
      </c>
      <c r="B1035" t="s">
        <v>2183</v>
      </c>
      <c r="C1035" t="s">
        <v>3591</v>
      </c>
      <c r="D1035" t="s">
        <v>2022</v>
      </c>
      <c r="E1035">
        <v>2</v>
      </c>
      <c r="G1035">
        <v>201403</v>
      </c>
      <c r="H1035" t="s">
        <v>2019</v>
      </c>
      <c r="I1035" t="s">
        <v>2020</v>
      </c>
      <c r="J1035" s="52">
        <v>5688</v>
      </c>
      <c r="K1035">
        <v>290</v>
      </c>
      <c r="L1035" s="52">
        <v>5398</v>
      </c>
      <c r="M1035">
        <v>53</v>
      </c>
      <c r="N1035">
        <v>0</v>
      </c>
      <c r="O1035">
        <v>0</v>
      </c>
      <c r="P1035">
        <v>132</v>
      </c>
    </row>
    <row r="1036" spans="1:16">
      <c r="A1036">
        <v>53800488</v>
      </c>
      <c r="B1036" t="s">
        <v>2183</v>
      </c>
      <c r="C1036" t="s">
        <v>3592</v>
      </c>
      <c r="D1036" t="s">
        <v>2022</v>
      </c>
      <c r="E1036">
        <v>2</v>
      </c>
      <c r="G1036">
        <v>201403</v>
      </c>
      <c r="H1036" t="s">
        <v>2019</v>
      </c>
      <c r="I1036" t="s">
        <v>2020</v>
      </c>
      <c r="J1036" s="52">
        <v>5684</v>
      </c>
      <c r="K1036" s="52">
        <v>1702</v>
      </c>
      <c r="L1036" s="52">
        <v>3982</v>
      </c>
      <c r="M1036">
        <v>105</v>
      </c>
      <c r="N1036">
        <v>0</v>
      </c>
      <c r="O1036">
        <v>0</v>
      </c>
      <c r="P1036">
        <v>92.8</v>
      </c>
    </row>
    <row r="1037" spans="1:16">
      <c r="A1037">
        <v>8652872</v>
      </c>
      <c r="B1037" t="s">
        <v>2183</v>
      </c>
      <c r="C1037" t="s">
        <v>3593</v>
      </c>
      <c r="D1037" t="s">
        <v>2022</v>
      </c>
      <c r="E1037">
        <v>2</v>
      </c>
      <c r="G1037">
        <v>201403</v>
      </c>
      <c r="H1037" t="s">
        <v>3594</v>
      </c>
      <c r="I1037" t="s">
        <v>2192</v>
      </c>
      <c r="J1037" s="52">
        <v>5608</v>
      </c>
      <c r="K1037" s="52">
        <v>4596</v>
      </c>
      <c r="L1037" s="52">
        <v>1012</v>
      </c>
      <c r="M1037">
        <v>-60</v>
      </c>
      <c r="N1037">
        <v>0</v>
      </c>
      <c r="O1037">
        <v>0</v>
      </c>
      <c r="P1037">
        <v>23.1</v>
      </c>
    </row>
    <row r="1038" spans="1:16">
      <c r="A1038">
        <v>4490531</v>
      </c>
      <c r="B1038" t="s">
        <v>2183</v>
      </c>
      <c r="C1038" t="s">
        <v>3595</v>
      </c>
      <c r="D1038" t="s">
        <v>2022</v>
      </c>
      <c r="E1038">
        <v>2</v>
      </c>
      <c r="G1038">
        <v>201403</v>
      </c>
      <c r="H1038" t="s">
        <v>3596</v>
      </c>
      <c r="I1038" t="s">
        <v>2228</v>
      </c>
      <c r="J1038" s="52">
        <v>5605</v>
      </c>
      <c r="K1038" s="52">
        <v>2833</v>
      </c>
      <c r="L1038" s="52">
        <v>2772</v>
      </c>
      <c r="M1038">
        <v>195</v>
      </c>
      <c r="N1038">
        <v>0</v>
      </c>
      <c r="O1038">
        <v>0</v>
      </c>
      <c r="P1038">
        <v>55.3</v>
      </c>
    </row>
    <row r="1039" spans="1:16">
      <c r="A1039">
        <v>16651002</v>
      </c>
      <c r="B1039" t="s">
        <v>2183</v>
      </c>
      <c r="C1039" t="s">
        <v>3597</v>
      </c>
      <c r="D1039" t="s">
        <v>2022</v>
      </c>
      <c r="E1039">
        <v>2</v>
      </c>
      <c r="G1039">
        <v>201403</v>
      </c>
      <c r="H1039" t="s">
        <v>3493</v>
      </c>
      <c r="I1039" t="s">
        <v>2059</v>
      </c>
      <c r="J1039" s="52">
        <v>5520</v>
      </c>
      <c r="K1039">
        <v>933</v>
      </c>
      <c r="L1039" s="52">
        <v>4588</v>
      </c>
      <c r="M1039">
        <v>88</v>
      </c>
      <c r="N1039">
        <v>0</v>
      </c>
      <c r="O1039">
        <v>0</v>
      </c>
      <c r="P1039">
        <v>104.1</v>
      </c>
    </row>
    <row r="1040" spans="1:16">
      <c r="A1040">
        <v>5746715</v>
      </c>
      <c r="B1040" t="s">
        <v>2183</v>
      </c>
      <c r="C1040" t="s">
        <v>3598</v>
      </c>
      <c r="D1040" t="s">
        <v>2022</v>
      </c>
      <c r="E1040">
        <v>2</v>
      </c>
      <c r="G1040">
        <v>201403</v>
      </c>
      <c r="H1040" t="s">
        <v>2058</v>
      </c>
      <c r="I1040" t="s">
        <v>2059</v>
      </c>
      <c r="J1040" s="52">
        <v>5492</v>
      </c>
      <c r="K1040" s="52">
        <v>1631</v>
      </c>
      <c r="L1040" s="52">
        <v>3861</v>
      </c>
      <c r="M1040">
        <v>25</v>
      </c>
      <c r="N1040">
        <v>0</v>
      </c>
      <c r="O1040">
        <v>0</v>
      </c>
      <c r="P1040">
        <v>103.1</v>
      </c>
    </row>
    <row r="1041" spans="1:16">
      <c r="A1041">
        <v>4317316</v>
      </c>
      <c r="B1041" t="s">
        <v>2183</v>
      </c>
      <c r="C1041" t="s">
        <v>3599</v>
      </c>
      <c r="D1041" t="s">
        <v>2022</v>
      </c>
      <c r="E1041">
        <v>2</v>
      </c>
      <c r="G1041">
        <v>201403</v>
      </c>
      <c r="H1041" t="s">
        <v>3600</v>
      </c>
      <c r="I1041" t="s">
        <v>2086</v>
      </c>
      <c r="J1041" s="52">
        <v>5412</v>
      </c>
      <c r="K1041" s="52">
        <v>3940</v>
      </c>
      <c r="L1041" s="52">
        <v>1472</v>
      </c>
      <c r="M1041">
        <v>119</v>
      </c>
      <c r="N1041">
        <v>0</v>
      </c>
      <c r="O1041">
        <v>0</v>
      </c>
      <c r="P1041">
        <v>38.299999999999997</v>
      </c>
    </row>
    <row r="1042" spans="1:16">
      <c r="A1042">
        <v>2083914</v>
      </c>
      <c r="B1042" t="s">
        <v>2183</v>
      </c>
      <c r="C1042" t="s">
        <v>3601</v>
      </c>
      <c r="D1042" t="s">
        <v>2022</v>
      </c>
      <c r="E1042">
        <v>2</v>
      </c>
      <c r="G1042">
        <v>201403</v>
      </c>
      <c r="H1042" t="s">
        <v>3421</v>
      </c>
      <c r="I1042" t="s">
        <v>2055</v>
      </c>
      <c r="J1042" s="52">
        <v>5410</v>
      </c>
      <c r="K1042" s="52">
        <v>3216</v>
      </c>
      <c r="L1042" s="52">
        <v>2194</v>
      </c>
      <c r="M1042">
        <v>22</v>
      </c>
      <c r="N1042">
        <v>0</v>
      </c>
      <c r="O1042">
        <v>0</v>
      </c>
      <c r="P1042">
        <v>46.2</v>
      </c>
    </row>
    <row r="1043" spans="1:16">
      <c r="A1043">
        <v>28572261</v>
      </c>
      <c r="B1043" t="s">
        <v>2183</v>
      </c>
      <c r="C1043" t="s">
        <v>3602</v>
      </c>
      <c r="D1043" t="s">
        <v>2022</v>
      </c>
      <c r="E1043">
        <v>2</v>
      </c>
      <c r="G1043">
        <v>201403</v>
      </c>
      <c r="H1043" t="s">
        <v>3603</v>
      </c>
      <c r="I1043" t="s">
        <v>2032</v>
      </c>
      <c r="J1043" s="52">
        <v>5397</v>
      </c>
      <c r="K1043" s="52">
        <v>4981</v>
      </c>
      <c r="L1043">
        <v>416</v>
      </c>
      <c r="M1043">
        <v>-89</v>
      </c>
      <c r="N1043">
        <v>0</v>
      </c>
      <c r="O1043">
        <v>0</v>
      </c>
      <c r="P1043">
        <v>11.7</v>
      </c>
    </row>
    <row r="1044" spans="1:16">
      <c r="A1044">
        <v>2115870</v>
      </c>
      <c r="B1044" t="s">
        <v>2183</v>
      </c>
      <c r="C1044" t="s">
        <v>3604</v>
      </c>
      <c r="D1044" t="s">
        <v>2022</v>
      </c>
      <c r="E1044">
        <v>2</v>
      </c>
      <c r="G1044">
        <v>201403</v>
      </c>
      <c r="H1044" t="s">
        <v>3605</v>
      </c>
      <c r="I1044" t="s">
        <v>2020</v>
      </c>
      <c r="J1044" s="52">
        <v>5332</v>
      </c>
      <c r="K1044">
        <v>237</v>
      </c>
      <c r="L1044" s="52">
        <v>5095</v>
      </c>
      <c r="M1044">
        <v>154</v>
      </c>
      <c r="N1044">
        <v>0</v>
      </c>
      <c r="O1044">
        <v>0</v>
      </c>
      <c r="P1044">
        <v>116.2</v>
      </c>
    </row>
    <row r="1045" spans="1:16">
      <c r="A1045">
        <v>33735192</v>
      </c>
      <c r="B1045" t="s">
        <v>2183</v>
      </c>
      <c r="C1045" t="s">
        <v>3606</v>
      </c>
      <c r="D1045" t="s">
        <v>2022</v>
      </c>
      <c r="E1045">
        <v>2</v>
      </c>
      <c r="G1045">
        <v>201403</v>
      </c>
      <c r="H1045" t="s">
        <v>2031</v>
      </c>
      <c r="I1045" t="s">
        <v>2032</v>
      </c>
      <c r="J1045" s="52">
        <v>5298</v>
      </c>
      <c r="K1045" s="52">
        <v>1520</v>
      </c>
      <c r="L1045" s="52">
        <v>3778</v>
      </c>
      <c r="M1045">
        <v>140</v>
      </c>
      <c r="N1045">
        <v>0</v>
      </c>
      <c r="O1045">
        <v>0</v>
      </c>
      <c r="P1045">
        <v>100.7</v>
      </c>
    </row>
    <row r="1046" spans="1:16">
      <c r="A1046">
        <v>52935442</v>
      </c>
      <c r="B1046" t="s">
        <v>2183</v>
      </c>
      <c r="C1046" t="s">
        <v>3607</v>
      </c>
      <c r="D1046" t="s">
        <v>2022</v>
      </c>
      <c r="E1046">
        <v>2</v>
      </c>
      <c r="G1046">
        <v>201403</v>
      </c>
      <c r="H1046" t="s">
        <v>2019</v>
      </c>
      <c r="I1046" t="s">
        <v>2020</v>
      </c>
      <c r="J1046" s="52">
        <v>5254</v>
      </c>
      <c r="K1046">
        <v>153</v>
      </c>
      <c r="L1046" s="52">
        <v>5101</v>
      </c>
      <c r="M1046">
        <v>132</v>
      </c>
      <c r="N1046">
        <v>0</v>
      </c>
      <c r="O1046">
        <v>0</v>
      </c>
      <c r="P1046">
        <v>126.9</v>
      </c>
    </row>
    <row r="1047" spans="1:16">
      <c r="A1047">
        <v>9377504</v>
      </c>
      <c r="B1047" t="s">
        <v>2183</v>
      </c>
      <c r="C1047" t="s">
        <v>3608</v>
      </c>
      <c r="D1047" t="s">
        <v>2022</v>
      </c>
      <c r="E1047">
        <v>2</v>
      </c>
      <c r="G1047">
        <v>201403</v>
      </c>
      <c r="H1047" t="s">
        <v>3609</v>
      </c>
      <c r="I1047" t="s">
        <v>2192</v>
      </c>
      <c r="J1047" s="52">
        <v>5243</v>
      </c>
      <c r="K1047" s="52">
        <v>4415</v>
      </c>
      <c r="L1047">
        <v>829</v>
      </c>
      <c r="M1047">
        <v>-83</v>
      </c>
      <c r="N1047">
        <v>0</v>
      </c>
      <c r="O1047">
        <v>0</v>
      </c>
      <c r="P1047">
        <v>20.6</v>
      </c>
    </row>
    <row r="1048" spans="1:16">
      <c r="A1048">
        <v>2208747</v>
      </c>
      <c r="B1048" t="s">
        <v>2183</v>
      </c>
      <c r="C1048" t="s">
        <v>3610</v>
      </c>
      <c r="D1048" t="s">
        <v>2022</v>
      </c>
      <c r="E1048">
        <v>2</v>
      </c>
      <c r="G1048">
        <v>201403</v>
      </c>
      <c r="H1048" t="s">
        <v>2019</v>
      </c>
      <c r="I1048" t="s">
        <v>2020</v>
      </c>
      <c r="J1048" s="52">
        <v>5196</v>
      </c>
      <c r="K1048">
        <v>81</v>
      </c>
      <c r="L1048" s="52">
        <v>5115</v>
      </c>
      <c r="M1048">
        <v>102</v>
      </c>
      <c r="N1048">
        <v>0</v>
      </c>
      <c r="O1048">
        <v>0</v>
      </c>
      <c r="P1048">
        <v>139.5</v>
      </c>
    </row>
    <row r="1049" spans="1:16">
      <c r="A1049">
        <v>1330387</v>
      </c>
      <c r="B1049" t="s">
        <v>2183</v>
      </c>
      <c r="C1049" t="s">
        <v>3611</v>
      </c>
      <c r="D1049" t="s">
        <v>2022</v>
      </c>
      <c r="E1049">
        <v>2</v>
      </c>
      <c r="G1049">
        <v>201403</v>
      </c>
      <c r="H1049" t="s">
        <v>2443</v>
      </c>
      <c r="I1049" t="s">
        <v>2028</v>
      </c>
      <c r="J1049" s="52">
        <v>5189</v>
      </c>
      <c r="K1049" s="52">
        <v>4139</v>
      </c>
      <c r="L1049" s="52">
        <v>1051</v>
      </c>
      <c r="M1049">
        <v>46</v>
      </c>
      <c r="N1049">
        <v>0</v>
      </c>
      <c r="O1049">
        <v>0</v>
      </c>
      <c r="P1049">
        <v>22.2</v>
      </c>
    </row>
    <row r="1050" spans="1:16">
      <c r="A1050">
        <v>11282942</v>
      </c>
      <c r="B1050" t="s">
        <v>2183</v>
      </c>
      <c r="C1050" t="s">
        <v>3612</v>
      </c>
      <c r="D1050" t="s">
        <v>2022</v>
      </c>
      <c r="E1050">
        <v>2</v>
      </c>
      <c r="G1050">
        <v>201403</v>
      </c>
      <c r="H1050" t="s">
        <v>3613</v>
      </c>
      <c r="I1050" t="s">
        <v>2028</v>
      </c>
      <c r="J1050" s="52">
        <v>5184</v>
      </c>
      <c r="K1050" s="52">
        <v>4228</v>
      </c>
      <c r="L1050">
        <v>956</v>
      </c>
      <c r="M1050">
        <v>-13</v>
      </c>
      <c r="N1050">
        <v>0</v>
      </c>
      <c r="O1050">
        <v>0</v>
      </c>
      <c r="P1050">
        <v>27.9</v>
      </c>
    </row>
    <row r="1051" spans="1:16">
      <c r="A1051">
        <v>2382755</v>
      </c>
      <c r="B1051" t="s">
        <v>2183</v>
      </c>
      <c r="C1051" t="s">
        <v>3614</v>
      </c>
      <c r="D1051" t="s">
        <v>2022</v>
      </c>
      <c r="E1051">
        <v>2</v>
      </c>
      <c r="G1051">
        <v>201403</v>
      </c>
      <c r="H1051" t="s">
        <v>2438</v>
      </c>
      <c r="I1051" t="s">
        <v>2439</v>
      </c>
      <c r="J1051" s="52">
        <v>5175</v>
      </c>
      <c r="K1051" s="52">
        <v>1850</v>
      </c>
      <c r="L1051" s="52">
        <v>3325</v>
      </c>
      <c r="M1051">
        <v>40</v>
      </c>
      <c r="N1051">
        <v>0</v>
      </c>
      <c r="O1051">
        <v>0</v>
      </c>
      <c r="P1051">
        <v>99.8</v>
      </c>
    </row>
    <row r="1052" spans="1:16">
      <c r="A1052">
        <v>43446335</v>
      </c>
      <c r="B1052" t="s">
        <v>2183</v>
      </c>
      <c r="C1052" t="s">
        <v>3615</v>
      </c>
      <c r="D1052" t="s">
        <v>2022</v>
      </c>
      <c r="E1052">
        <v>2</v>
      </c>
      <c r="G1052">
        <v>201403</v>
      </c>
      <c r="H1052" t="s">
        <v>2019</v>
      </c>
      <c r="I1052" t="s">
        <v>2020</v>
      </c>
      <c r="J1052" s="52">
        <v>5169</v>
      </c>
      <c r="K1052">
        <v>351</v>
      </c>
      <c r="L1052" s="52">
        <v>4817</v>
      </c>
      <c r="M1052">
        <v>82</v>
      </c>
      <c r="N1052">
        <v>0</v>
      </c>
      <c r="O1052">
        <v>0</v>
      </c>
      <c r="P1052">
        <v>134.4</v>
      </c>
    </row>
    <row r="1053" spans="1:16">
      <c r="A1053">
        <v>7635360</v>
      </c>
      <c r="B1053" t="s">
        <v>2183</v>
      </c>
      <c r="C1053" t="s">
        <v>3616</v>
      </c>
      <c r="D1053" t="s">
        <v>2022</v>
      </c>
      <c r="E1053">
        <v>2</v>
      </c>
      <c r="G1053">
        <v>201403</v>
      </c>
      <c r="H1053" t="s">
        <v>3267</v>
      </c>
      <c r="I1053" t="s">
        <v>3051</v>
      </c>
      <c r="J1053" s="52">
        <v>5105</v>
      </c>
      <c r="K1053">
        <v>487</v>
      </c>
      <c r="L1053" s="52">
        <v>4618</v>
      </c>
      <c r="M1053">
        <v>77</v>
      </c>
      <c r="N1053">
        <v>0</v>
      </c>
      <c r="O1053">
        <v>0</v>
      </c>
      <c r="P1053">
        <v>149.9</v>
      </c>
    </row>
    <row r="1054" spans="1:16">
      <c r="A1054">
        <v>19495266</v>
      </c>
      <c r="B1054" t="s">
        <v>2183</v>
      </c>
      <c r="C1054" t="s">
        <v>3617</v>
      </c>
      <c r="D1054" t="s">
        <v>2022</v>
      </c>
      <c r="E1054">
        <v>2</v>
      </c>
      <c r="G1054">
        <v>201403</v>
      </c>
      <c r="H1054" t="s">
        <v>2623</v>
      </c>
      <c r="I1054" t="s">
        <v>2059</v>
      </c>
      <c r="J1054" s="52">
        <v>5040</v>
      </c>
      <c r="K1054">
        <v>629</v>
      </c>
      <c r="L1054" s="52">
        <v>4411</v>
      </c>
      <c r="M1054">
        <v>123</v>
      </c>
      <c r="N1054">
        <v>0</v>
      </c>
      <c r="O1054">
        <v>0</v>
      </c>
      <c r="P1054">
        <v>119.3</v>
      </c>
    </row>
    <row r="1055" spans="1:16">
      <c r="A1055">
        <v>5740092</v>
      </c>
      <c r="B1055" t="s">
        <v>2183</v>
      </c>
      <c r="C1055" t="s">
        <v>3618</v>
      </c>
      <c r="D1055" t="s">
        <v>2022</v>
      </c>
      <c r="E1055">
        <v>2</v>
      </c>
      <c r="G1055">
        <v>201403</v>
      </c>
      <c r="H1055" t="s">
        <v>2160</v>
      </c>
      <c r="I1055" t="s">
        <v>2020</v>
      </c>
      <c r="J1055" s="52">
        <v>5033</v>
      </c>
      <c r="K1055" s="52">
        <v>1919</v>
      </c>
      <c r="L1055" s="52">
        <v>3114</v>
      </c>
      <c r="M1055">
        <v>55</v>
      </c>
      <c r="N1055">
        <v>0</v>
      </c>
      <c r="O1055">
        <v>0</v>
      </c>
      <c r="P1055">
        <v>142.69999999999999</v>
      </c>
    </row>
    <row r="1056" spans="1:16">
      <c r="A1056">
        <v>96409263</v>
      </c>
      <c r="B1056" t="s">
        <v>2183</v>
      </c>
      <c r="C1056" t="s">
        <v>3619</v>
      </c>
      <c r="D1056" t="s">
        <v>2022</v>
      </c>
      <c r="E1056">
        <v>2</v>
      </c>
      <c r="G1056">
        <v>201403</v>
      </c>
      <c r="H1056" t="s">
        <v>3620</v>
      </c>
      <c r="I1056" t="s">
        <v>2020</v>
      </c>
      <c r="J1056" s="52">
        <v>5017</v>
      </c>
      <c r="K1056">
        <v>114</v>
      </c>
      <c r="L1056" s="52">
        <v>4903</v>
      </c>
      <c r="M1056">
        <v>98</v>
      </c>
      <c r="N1056">
        <v>0</v>
      </c>
      <c r="O1056">
        <v>0</v>
      </c>
      <c r="P1056">
        <v>122</v>
      </c>
    </row>
    <row r="1057" spans="1:16">
      <c r="A1057">
        <v>991739</v>
      </c>
      <c r="B1057" t="s">
        <v>2183</v>
      </c>
      <c r="C1057" t="s">
        <v>3621</v>
      </c>
      <c r="D1057" t="s">
        <v>2022</v>
      </c>
      <c r="E1057">
        <v>2</v>
      </c>
      <c r="G1057">
        <v>201403</v>
      </c>
      <c r="H1057" t="s">
        <v>2063</v>
      </c>
      <c r="I1057" t="s">
        <v>2064</v>
      </c>
      <c r="J1057" s="52">
        <v>5007</v>
      </c>
      <c r="K1057">
        <v>622</v>
      </c>
      <c r="L1057" s="52">
        <v>4385</v>
      </c>
      <c r="M1057">
        <v>9</v>
      </c>
      <c r="N1057">
        <v>0</v>
      </c>
      <c r="O1057">
        <v>0</v>
      </c>
      <c r="P1057">
        <v>112.2</v>
      </c>
    </row>
    <row r="1058" spans="1:16">
      <c r="A1058">
        <v>731320</v>
      </c>
      <c r="B1058" t="s">
        <v>2183</v>
      </c>
      <c r="C1058" t="s">
        <v>3622</v>
      </c>
      <c r="D1058" t="s">
        <v>2022</v>
      </c>
      <c r="E1058">
        <v>2</v>
      </c>
      <c r="G1058">
        <v>201403</v>
      </c>
      <c r="H1058" t="s">
        <v>2493</v>
      </c>
      <c r="I1058" t="s">
        <v>2020</v>
      </c>
      <c r="J1058" s="52">
        <v>4942</v>
      </c>
      <c r="K1058">
        <v>88</v>
      </c>
      <c r="L1058" s="52">
        <v>4854</v>
      </c>
      <c r="M1058">
        <v>181</v>
      </c>
      <c r="N1058">
        <v>0</v>
      </c>
      <c r="O1058">
        <v>0</v>
      </c>
      <c r="P1058">
        <v>126.5</v>
      </c>
    </row>
    <row r="1059" spans="1:16">
      <c r="A1059">
        <v>48172860</v>
      </c>
      <c r="B1059" t="s">
        <v>2183</v>
      </c>
      <c r="C1059" t="s">
        <v>3623</v>
      </c>
      <c r="D1059" t="s">
        <v>2022</v>
      </c>
      <c r="E1059">
        <v>2</v>
      </c>
      <c r="G1059">
        <v>201403</v>
      </c>
      <c r="H1059" t="s">
        <v>2812</v>
      </c>
      <c r="I1059" t="s">
        <v>2020</v>
      </c>
      <c r="J1059" s="52">
        <v>4939</v>
      </c>
      <c r="K1059">
        <v>814</v>
      </c>
      <c r="L1059" s="52">
        <v>4125</v>
      </c>
      <c r="M1059">
        <v>140</v>
      </c>
      <c r="N1059">
        <v>0</v>
      </c>
      <c r="O1059">
        <v>0</v>
      </c>
      <c r="P1059">
        <v>112.2</v>
      </c>
    </row>
    <row r="1060" spans="1:16">
      <c r="A1060">
        <v>88952130</v>
      </c>
      <c r="B1060" t="s">
        <v>2183</v>
      </c>
      <c r="C1060" t="s">
        <v>3624</v>
      </c>
      <c r="D1060" t="s">
        <v>2022</v>
      </c>
      <c r="E1060">
        <v>2</v>
      </c>
      <c r="G1060">
        <v>201403</v>
      </c>
      <c r="H1060" t="s">
        <v>3625</v>
      </c>
      <c r="I1060" t="s">
        <v>2037</v>
      </c>
      <c r="J1060" s="52">
        <v>4907</v>
      </c>
      <c r="K1060">
        <v>272</v>
      </c>
      <c r="L1060" s="52">
        <v>4635</v>
      </c>
      <c r="M1060">
        <v>136</v>
      </c>
      <c r="N1060">
        <v>0</v>
      </c>
      <c r="O1060">
        <v>0</v>
      </c>
      <c r="P1060">
        <v>106.7</v>
      </c>
    </row>
    <row r="1061" spans="1:16">
      <c r="A1061">
        <v>11356599</v>
      </c>
      <c r="B1061" t="s">
        <v>2183</v>
      </c>
      <c r="C1061" t="s">
        <v>3626</v>
      </c>
      <c r="D1061" t="s">
        <v>2022</v>
      </c>
      <c r="E1061">
        <v>2</v>
      </c>
      <c r="G1061">
        <v>201403</v>
      </c>
      <c r="H1061" t="s">
        <v>2113</v>
      </c>
      <c r="I1061" t="s">
        <v>2114</v>
      </c>
      <c r="J1061" s="52">
        <v>4841</v>
      </c>
      <c r="K1061">
        <v>806</v>
      </c>
      <c r="L1061" s="52">
        <v>4034</v>
      </c>
      <c r="M1061">
        <v>-31</v>
      </c>
      <c r="N1061">
        <v>0</v>
      </c>
      <c r="O1061">
        <v>0</v>
      </c>
      <c r="P1061">
        <v>103.4</v>
      </c>
    </row>
    <row r="1062" spans="1:16">
      <c r="A1062">
        <v>4414354</v>
      </c>
      <c r="B1062" t="s">
        <v>2183</v>
      </c>
      <c r="C1062" t="s">
        <v>3627</v>
      </c>
      <c r="D1062" t="s">
        <v>2022</v>
      </c>
      <c r="E1062">
        <v>2</v>
      </c>
      <c r="G1062">
        <v>201403</v>
      </c>
      <c r="H1062" t="s">
        <v>2160</v>
      </c>
      <c r="I1062" t="s">
        <v>2020</v>
      </c>
      <c r="J1062" s="52">
        <v>4799</v>
      </c>
      <c r="K1062">
        <v>324</v>
      </c>
      <c r="L1062" s="52">
        <v>4475</v>
      </c>
      <c r="M1062">
        <v>276</v>
      </c>
      <c r="N1062">
        <v>0</v>
      </c>
      <c r="O1062">
        <v>0</v>
      </c>
      <c r="P1062">
        <v>113.5</v>
      </c>
    </row>
    <row r="1063" spans="1:16">
      <c r="A1063">
        <v>5462911</v>
      </c>
      <c r="B1063" t="s">
        <v>2183</v>
      </c>
      <c r="C1063" t="s">
        <v>3628</v>
      </c>
      <c r="D1063" t="s">
        <v>2022</v>
      </c>
      <c r="E1063">
        <v>2</v>
      </c>
      <c r="G1063">
        <v>201403</v>
      </c>
      <c r="H1063" t="s">
        <v>3629</v>
      </c>
      <c r="I1063" t="s">
        <v>2192</v>
      </c>
      <c r="J1063" s="52">
        <v>4789</v>
      </c>
      <c r="K1063" s="52">
        <v>3940</v>
      </c>
      <c r="L1063">
        <v>849</v>
      </c>
      <c r="M1063">
        <v>-10</v>
      </c>
      <c r="N1063">
        <v>0</v>
      </c>
      <c r="O1063">
        <v>0</v>
      </c>
      <c r="P1063">
        <v>22.1</v>
      </c>
    </row>
    <row r="1064" spans="1:16">
      <c r="A1064">
        <v>90278987</v>
      </c>
      <c r="B1064" t="s">
        <v>2183</v>
      </c>
      <c r="C1064" t="s">
        <v>3630</v>
      </c>
      <c r="D1064" t="s">
        <v>2022</v>
      </c>
      <c r="E1064">
        <v>2</v>
      </c>
      <c r="G1064">
        <v>201403</v>
      </c>
      <c r="H1064" t="s">
        <v>2036</v>
      </c>
      <c r="I1064" t="s">
        <v>2037</v>
      </c>
      <c r="J1064" s="52">
        <v>4777</v>
      </c>
      <c r="K1064" s="52">
        <v>2266</v>
      </c>
      <c r="L1064" s="52">
        <v>2510</v>
      </c>
      <c r="M1064">
        <v>53</v>
      </c>
      <c r="N1064">
        <v>0</v>
      </c>
      <c r="O1064">
        <v>0</v>
      </c>
      <c r="P1064">
        <v>55</v>
      </c>
    </row>
    <row r="1065" spans="1:16">
      <c r="A1065">
        <v>86784089</v>
      </c>
      <c r="B1065" t="s">
        <v>2183</v>
      </c>
      <c r="C1065" t="s">
        <v>3631</v>
      </c>
      <c r="D1065" t="s">
        <v>2022</v>
      </c>
      <c r="E1065">
        <v>2</v>
      </c>
      <c r="G1065">
        <v>201403</v>
      </c>
      <c r="H1065" t="s">
        <v>2085</v>
      </c>
      <c r="I1065" t="s">
        <v>2086</v>
      </c>
      <c r="J1065" s="52">
        <v>4545</v>
      </c>
      <c r="K1065">
        <v>404</v>
      </c>
      <c r="L1065" s="52">
        <v>4142</v>
      </c>
      <c r="M1065">
        <v>25</v>
      </c>
      <c r="N1065">
        <v>0</v>
      </c>
      <c r="O1065">
        <v>0</v>
      </c>
      <c r="P1065">
        <v>122.7</v>
      </c>
    </row>
    <row r="1066" spans="1:16">
      <c r="A1066">
        <v>778858</v>
      </c>
      <c r="B1066" t="s">
        <v>2183</v>
      </c>
      <c r="C1066" t="s">
        <v>3632</v>
      </c>
      <c r="D1066" t="s">
        <v>2022</v>
      </c>
      <c r="E1066">
        <v>2</v>
      </c>
      <c r="G1066">
        <v>201403</v>
      </c>
      <c r="H1066" t="s">
        <v>2016</v>
      </c>
      <c r="I1066" t="s">
        <v>2017</v>
      </c>
      <c r="J1066" s="52">
        <v>4517</v>
      </c>
      <c r="K1066" s="52">
        <v>1178</v>
      </c>
      <c r="L1066" s="52">
        <v>3339</v>
      </c>
      <c r="M1066">
        <v>112</v>
      </c>
      <c r="N1066">
        <v>0</v>
      </c>
      <c r="O1066">
        <v>0</v>
      </c>
      <c r="P1066">
        <v>109.3</v>
      </c>
    </row>
    <row r="1067" spans="1:16">
      <c r="A1067">
        <v>10175348</v>
      </c>
      <c r="B1067" t="s">
        <v>2183</v>
      </c>
      <c r="C1067" t="s">
        <v>3633</v>
      </c>
      <c r="D1067" t="s">
        <v>2022</v>
      </c>
      <c r="E1067">
        <v>2</v>
      </c>
      <c r="G1067">
        <v>201403</v>
      </c>
      <c r="H1067" t="s">
        <v>2907</v>
      </c>
      <c r="I1067" t="s">
        <v>2020</v>
      </c>
      <c r="J1067" s="52">
        <v>4503</v>
      </c>
      <c r="K1067" s="52">
        <v>3522</v>
      </c>
      <c r="L1067">
        <v>980</v>
      </c>
      <c r="M1067">
        <v>45</v>
      </c>
      <c r="N1067">
        <v>0</v>
      </c>
      <c r="O1067">
        <v>0</v>
      </c>
      <c r="P1067">
        <v>33.5</v>
      </c>
    </row>
    <row r="1068" spans="1:16">
      <c r="A1068">
        <v>2498151</v>
      </c>
      <c r="B1068" t="s">
        <v>2183</v>
      </c>
      <c r="C1068" t="s">
        <v>3634</v>
      </c>
      <c r="D1068" t="s">
        <v>2022</v>
      </c>
      <c r="E1068">
        <v>2</v>
      </c>
      <c r="G1068">
        <v>201403</v>
      </c>
      <c r="H1068" t="s">
        <v>2019</v>
      </c>
      <c r="I1068" t="s">
        <v>2020</v>
      </c>
      <c r="J1068" s="52">
        <v>4478</v>
      </c>
      <c r="K1068">
        <v>371</v>
      </c>
      <c r="L1068" s="52">
        <v>4107</v>
      </c>
      <c r="M1068">
        <v>94</v>
      </c>
      <c r="N1068">
        <v>0</v>
      </c>
      <c r="O1068">
        <v>0</v>
      </c>
      <c r="P1068">
        <v>173.3</v>
      </c>
    </row>
    <row r="1069" spans="1:16">
      <c r="A1069">
        <v>6077760</v>
      </c>
      <c r="B1069" t="s">
        <v>2183</v>
      </c>
      <c r="C1069" t="s">
        <v>3635</v>
      </c>
      <c r="D1069" t="s">
        <v>2022</v>
      </c>
      <c r="E1069">
        <v>2</v>
      </c>
      <c r="G1069">
        <v>201403</v>
      </c>
      <c r="H1069" t="s">
        <v>2812</v>
      </c>
      <c r="I1069" t="s">
        <v>2020</v>
      </c>
      <c r="J1069" s="52">
        <v>4433</v>
      </c>
      <c r="K1069">
        <v>943</v>
      </c>
      <c r="L1069" s="52">
        <v>3489</v>
      </c>
      <c r="M1069">
        <v>110</v>
      </c>
      <c r="N1069">
        <v>0</v>
      </c>
      <c r="O1069">
        <v>0</v>
      </c>
      <c r="P1069">
        <v>115.2</v>
      </c>
    </row>
    <row r="1070" spans="1:16">
      <c r="A1070">
        <v>57259525</v>
      </c>
      <c r="B1070" t="s">
        <v>2183</v>
      </c>
      <c r="C1070" t="s">
        <v>3636</v>
      </c>
      <c r="D1070" t="s">
        <v>2022</v>
      </c>
      <c r="E1070">
        <v>2</v>
      </c>
      <c r="G1070">
        <v>201403</v>
      </c>
      <c r="H1070" t="s">
        <v>3484</v>
      </c>
      <c r="I1070" t="s">
        <v>2020</v>
      </c>
      <c r="J1070" s="52">
        <v>4428</v>
      </c>
      <c r="K1070">
        <v>562</v>
      </c>
      <c r="L1070" s="52">
        <v>3866</v>
      </c>
      <c r="M1070">
        <v>69</v>
      </c>
      <c r="N1070">
        <v>0</v>
      </c>
      <c r="O1070">
        <v>0</v>
      </c>
      <c r="P1070">
        <v>104.6</v>
      </c>
    </row>
    <row r="1071" spans="1:16">
      <c r="A1071">
        <v>20062766</v>
      </c>
      <c r="B1071" t="s">
        <v>2183</v>
      </c>
      <c r="C1071" t="s">
        <v>3637</v>
      </c>
      <c r="D1071" t="s">
        <v>2022</v>
      </c>
      <c r="E1071">
        <v>2</v>
      </c>
      <c r="G1071">
        <v>201403</v>
      </c>
      <c r="H1071" t="s">
        <v>3638</v>
      </c>
      <c r="I1071" t="s">
        <v>2059</v>
      </c>
      <c r="J1071" s="52">
        <v>4416</v>
      </c>
      <c r="K1071">
        <v>660</v>
      </c>
      <c r="L1071" s="52">
        <v>3756</v>
      </c>
      <c r="M1071">
        <v>49</v>
      </c>
      <c r="N1071">
        <v>0</v>
      </c>
      <c r="O1071">
        <v>0</v>
      </c>
      <c r="P1071">
        <v>96.6</v>
      </c>
    </row>
    <row r="1072" spans="1:16">
      <c r="A1072">
        <v>14729710</v>
      </c>
      <c r="B1072" t="s">
        <v>2183</v>
      </c>
      <c r="C1072" t="s">
        <v>3639</v>
      </c>
      <c r="D1072" t="s">
        <v>2022</v>
      </c>
      <c r="E1072">
        <v>2</v>
      </c>
      <c r="G1072">
        <v>201403</v>
      </c>
      <c r="H1072" t="s">
        <v>2016</v>
      </c>
      <c r="I1072" t="s">
        <v>2017</v>
      </c>
      <c r="J1072" s="52">
        <v>4400</v>
      </c>
      <c r="K1072" s="52">
        <v>3602</v>
      </c>
      <c r="L1072">
        <v>798</v>
      </c>
      <c r="M1072">
        <v>-44</v>
      </c>
      <c r="N1072">
        <v>0</v>
      </c>
      <c r="O1072">
        <v>0</v>
      </c>
      <c r="P1072">
        <v>26.2</v>
      </c>
    </row>
    <row r="1073" spans="1:16">
      <c r="A1073">
        <v>24235459</v>
      </c>
      <c r="B1073" t="s">
        <v>2183</v>
      </c>
      <c r="C1073" t="s">
        <v>3640</v>
      </c>
      <c r="D1073" t="s">
        <v>2022</v>
      </c>
      <c r="E1073">
        <v>2</v>
      </c>
      <c r="G1073">
        <v>201403</v>
      </c>
      <c r="H1073" t="s">
        <v>2582</v>
      </c>
      <c r="I1073" t="s">
        <v>2059</v>
      </c>
      <c r="J1073" s="52">
        <v>4374</v>
      </c>
      <c r="K1073">
        <v>171</v>
      </c>
      <c r="L1073" s="52">
        <v>4204</v>
      </c>
      <c r="M1073">
        <v>40</v>
      </c>
      <c r="N1073">
        <v>0</v>
      </c>
      <c r="O1073">
        <v>0</v>
      </c>
      <c r="P1073">
        <v>128.9</v>
      </c>
    </row>
    <row r="1074" spans="1:16">
      <c r="A1074">
        <v>2869663</v>
      </c>
      <c r="B1074" t="s">
        <v>2183</v>
      </c>
      <c r="C1074" t="s">
        <v>3641</v>
      </c>
      <c r="D1074" t="s">
        <v>2022</v>
      </c>
      <c r="E1074">
        <v>2</v>
      </c>
      <c r="G1074">
        <v>201403</v>
      </c>
      <c r="H1074" t="s">
        <v>2054</v>
      </c>
      <c r="I1074" t="s">
        <v>2055</v>
      </c>
      <c r="J1074" s="52">
        <v>4373</v>
      </c>
      <c r="K1074" s="52">
        <v>1583</v>
      </c>
      <c r="L1074" s="52">
        <v>2790</v>
      </c>
      <c r="M1074">
        <v>68</v>
      </c>
      <c r="N1074">
        <v>0</v>
      </c>
      <c r="O1074">
        <v>0</v>
      </c>
      <c r="P1074">
        <v>98.2</v>
      </c>
    </row>
    <row r="1075" spans="1:16">
      <c r="A1075">
        <v>43268960</v>
      </c>
      <c r="B1075" t="s">
        <v>2183</v>
      </c>
      <c r="C1075" t="s">
        <v>3642</v>
      </c>
      <c r="D1075" t="s">
        <v>2022</v>
      </c>
      <c r="E1075">
        <v>2</v>
      </c>
      <c r="G1075">
        <v>201403</v>
      </c>
      <c r="H1075" t="s">
        <v>2422</v>
      </c>
      <c r="I1075" t="s">
        <v>2020</v>
      </c>
      <c r="J1075" s="52">
        <v>4316</v>
      </c>
      <c r="K1075">
        <v>181</v>
      </c>
      <c r="L1075" s="52">
        <v>4136</v>
      </c>
      <c r="M1075">
        <v>-128</v>
      </c>
      <c r="N1075">
        <v>0</v>
      </c>
      <c r="O1075">
        <v>0</v>
      </c>
      <c r="P1075">
        <v>113</v>
      </c>
    </row>
    <row r="1076" spans="1:16">
      <c r="A1076">
        <v>48140925</v>
      </c>
      <c r="B1076" t="s">
        <v>2183</v>
      </c>
      <c r="C1076" t="s">
        <v>3643</v>
      </c>
      <c r="D1076" t="s">
        <v>2022</v>
      </c>
      <c r="E1076">
        <v>2</v>
      </c>
      <c r="G1076">
        <v>201403</v>
      </c>
      <c r="H1076" t="s">
        <v>3543</v>
      </c>
      <c r="I1076" t="s">
        <v>2020</v>
      </c>
      <c r="J1076" s="52">
        <v>4283</v>
      </c>
      <c r="K1076">
        <v>593</v>
      </c>
      <c r="L1076" s="52">
        <v>3690</v>
      </c>
      <c r="M1076">
        <v>106</v>
      </c>
      <c r="N1076">
        <v>0</v>
      </c>
      <c r="O1076">
        <v>0</v>
      </c>
      <c r="P1076">
        <v>104.2</v>
      </c>
    </row>
    <row r="1077" spans="1:16">
      <c r="A1077">
        <v>913314</v>
      </c>
      <c r="B1077" t="s">
        <v>2183</v>
      </c>
      <c r="C1077" t="s">
        <v>3644</v>
      </c>
      <c r="D1077" t="s">
        <v>2022</v>
      </c>
      <c r="E1077">
        <v>2</v>
      </c>
      <c r="G1077">
        <v>201403</v>
      </c>
      <c r="H1077" t="s">
        <v>3290</v>
      </c>
      <c r="I1077" t="s">
        <v>2059</v>
      </c>
      <c r="J1077" s="52">
        <v>4278</v>
      </c>
      <c r="K1077">
        <v>518</v>
      </c>
      <c r="L1077" s="52">
        <v>3760</v>
      </c>
      <c r="M1077">
        <v>68</v>
      </c>
      <c r="N1077">
        <v>0</v>
      </c>
      <c r="O1077">
        <v>0</v>
      </c>
      <c r="P1077">
        <v>143.9</v>
      </c>
    </row>
    <row r="1078" spans="1:16">
      <c r="A1078">
        <v>59133793</v>
      </c>
      <c r="B1078" t="s">
        <v>2183</v>
      </c>
      <c r="C1078" t="s">
        <v>3645</v>
      </c>
      <c r="D1078" t="s">
        <v>2022</v>
      </c>
      <c r="E1078">
        <v>2</v>
      </c>
      <c r="G1078">
        <v>201403</v>
      </c>
      <c r="H1078" t="s">
        <v>2019</v>
      </c>
      <c r="I1078" t="s">
        <v>2020</v>
      </c>
      <c r="J1078" s="52">
        <v>4224</v>
      </c>
      <c r="K1078">
        <v>274</v>
      </c>
      <c r="L1078" s="52">
        <v>3951</v>
      </c>
      <c r="M1078">
        <v>36</v>
      </c>
      <c r="N1078">
        <v>0</v>
      </c>
      <c r="O1078">
        <v>0</v>
      </c>
      <c r="P1078">
        <v>133.30000000000001</v>
      </c>
    </row>
    <row r="1079" spans="1:16">
      <c r="A1079">
        <v>20833976</v>
      </c>
      <c r="B1079" t="s">
        <v>2183</v>
      </c>
      <c r="C1079" t="s">
        <v>3646</v>
      </c>
      <c r="D1079" t="s">
        <v>2022</v>
      </c>
      <c r="E1079">
        <v>2</v>
      </c>
      <c r="G1079">
        <v>201403</v>
      </c>
      <c r="H1079" t="s">
        <v>3066</v>
      </c>
      <c r="I1079" t="s">
        <v>2059</v>
      </c>
      <c r="J1079" s="52">
        <v>4161</v>
      </c>
      <c r="K1079">
        <v>389</v>
      </c>
      <c r="L1079" s="52">
        <v>3771</v>
      </c>
      <c r="M1079">
        <v>60</v>
      </c>
      <c r="N1079">
        <v>0</v>
      </c>
      <c r="O1079">
        <v>0</v>
      </c>
      <c r="P1079">
        <v>119.4</v>
      </c>
    </row>
    <row r="1080" spans="1:16">
      <c r="A1080">
        <v>11453724</v>
      </c>
      <c r="B1080" t="s">
        <v>2183</v>
      </c>
      <c r="C1080" t="s">
        <v>3647</v>
      </c>
      <c r="D1080" t="s">
        <v>2022</v>
      </c>
      <c r="E1080">
        <v>2</v>
      </c>
      <c r="G1080">
        <v>201403</v>
      </c>
      <c r="H1080" t="s">
        <v>3648</v>
      </c>
      <c r="I1080" t="s">
        <v>2028</v>
      </c>
      <c r="J1080" s="52">
        <v>4081</v>
      </c>
      <c r="K1080" s="52">
        <v>3450</v>
      </c>
      <c r="L1080">
        <v>631</v>
      </c>
      <c r="M1080">
        <v>-12</v>
      </c>
      <c r="N1080">
        <v>0</v>
      </c>
      <c r="O1080">
        <v>0</v>
      </c>
      <c r="P1080">
        <v>26.5</v>
      </c>
    </row>
    <row r="1081" spans="1:16">
      <c r="A1081">
        <v>56882988</v>
      </c>
      <c r="B1081" t="s">
        <v>2183</v>
      </c>
      <c r="C1081" t="s">
        <v>3649</v>
      </c>
      <c r="D1081" t="s">
        <v>2022</v>
      </c>
      <c r="E1081">
        <v>2</v>
      </c>
      <c r="G1081">
        <v>201403</v>
      </c>
      <c r="H1081" t="s">
        <v>3650</v>
      </c>
      <c r="I1081" t="s">
        <v>2020</v>
      </c>
      <c r="J1081" s="52">
        <v>4000</v>
      </c>
      <c r="K1081">
        <v>122</v>
      </c>
      <c r="L1081" s="52">
        <v>3878</v>
      </c>
      <c r="M1081">
        <v>15</v>
      </c>
      <c r="N1081">
        <v>0</v>
      </c>
      <c r="O1081">
        <v>0</v>
      </c>
      <c r="P1081">
        <v>126.5</v>
      </c>
    </row>
    <row r="1082" spans="1:16">
      <c r="A1082">
        <v>50654300</v>
      </c>
      <c r="B1082" t="s">
        <v>2183</v>
      </c>
      <c r="C1082" t="s">
        <v>3651</v>
      </c>
      <c r="D1082" t="s">
        <v>2022</v>
      </c>
      <c r="E1082">
        <v>2</v>
      </c>
      <c r="G1082">
        <v>201403</v>
      </c>
      <c r="H1082" t="s">
        <v>2024</v>
      </c>
      <c r="I1082" t="s">
        <v>2020</v>
      </c>
      <c r="J1082" s="52">
        <v>3966</v>
      </c>
      <c r="K1082">
        <v>105</v>
      </c>
      <c r="L1082" s="52">
        <v>3861</v>
      </c>
      <c r="M1082">
        <v>64</v>
      </c>
      <c r="N1082">
        <v>0</v>
      </c>
      <c r="O1082">
        <v>0</v>
      </c>
      <c r="P1082">
        <v>108.6</v>
      </c>
    </row>
    <row r="1083" spans="1:16">
      <c r="A1083">
        <v>8937938</v>
      </c>
      <c r="B1083" t="s">
        <v>2183</v>
      </c>
      <c r="C1083" t="s">
        <v>3652</v>
      </c>
      <c r="D1083" t="s">
        <v>2022</v>
      </c>
      <c r="E1083">
        <v>2</v>
      </c>
      <c r="G1083">
        <v>201403</v>
      </c>
      <c r="H1083" t="s">
        <v>3653</v>
      </c>
      <c r="I1083" t="s">
        <v>2020</v>
      </c>
      <c r="J1083" s="52">
        <v>3930</v>
      </c>
      <c r="K1083" s="52">
        <v>2709</v>
      </c>
      <c r="L1083" s="52">
        <v>1220</v>
      </c>
      <c r="M1083">
        <v>48</v>
      </c>
      <c r="N1083">
        <v>0</v>
      </c>
      <c r="O1083">
        <v>0</v>
      </c>
      <c r="P1083">
        <v>45</v>
      </c>
    </row>
    <row r="1084" spans="1:16">
      <c r="A1084">
        <v>34600668</v>
      </c>
      <c r="B1084" t="s">
        <v>2183</v>
      </c>
      <c r="C1084" t="s">
        <v>3654</v>
      </c>
      <c r="D1084" t="s">
        <v>2022</v>
      </c>
      <c r="E1084">
        <v>2</v>
      </c>
      <c r="G1084">
        <v>201403</v>
      </c>
      <c r="H1084" t="s">
        <v>2063</v>
      </c>
      <c r="I1084" t="s">
        <v>2064</v>
      </c>
      <c r="J1084" s="52">
        <v>3866</v>
      </c>
      <c r="K1084">
        <v>500</v>
      </c>
      <c r="L1084" s="52">
        <v>3366</v>
      </c>
      <c r="M1084">
        <v>-10</v>
      </c>
      <c r="N1084">
        <v>0</v>
      </c>
      <c r="O1084">
        <v>0</v>
      </c>
      <c r="P1084">
        <v>111</v>
      </c>
    </row>
    <row r="1085" spans="1:16">
      <c r="A1085">
        <v>9004796</v>
      </c>
      <c r="B1085" t="s">
        <v>2183</v>
      </c>
      <c r="C1085" t="s">
        <v>3655</v>
      </c>
      <c r="D1085" t="s">
        <v>2022</v>
      </c>
      <c r="E1085">
        <v>2</v>
      </c>
      <c r="G1085">
        <v>201403</v>
      </c>
      <c r="H1085" t="s">
        <v>3357</v>
      </c>
      <c r="I1085" t="s">
        <v>2020</v>
      </c>
      <c r="J1085" s="52">
        <v>3815</v>
      </c>
      <c r="K1085" s="52">
        <v>2229</v>
      </c>
      <c r="L1085" s="52">
        <v>1585</v>
      </c>
      <c r="M1085">
        <v>85</v>
      </c>
      <c r="N1085">
        <v>0</v>
      </c>
      <c r="O1085">
        <v>0</v>
      </c>
      <c r="P1085">
        <v>54</v>
      </c>
    </row>
    <row r="1086" spans="1:16">
      <c r="A1086">
        <v>5591437</v>
      </c>
      <c r="B1086" t="s">
        <v>2183</v>
      </c>
      <c r="C1086" t="s">
        <v>3656</v>
      </c>
      <c r="D1086" t="s">
        <v>2022</v>
      </c>
      <c r="E1086">
        <v>2</v>
      </c>
      <c r="G1086">
        <v>201403</v>
      </c>
      <c r="H1086" t="s">
        <v>2036</v>
      </c>
      <c r="I1086" t="s">
        <v>2037</v>
      </c>
      <c r="J1086" s="52">
        <v>3787</v>
      </c>
      <c r="K1086" s="52">
        <v>2217</v>
      </c>
      <c r="L1086" s="52">
        <v>1570</v>
      </c>
      <c r="M1086">
        <v>-205</v>
      </c>
      <c r="N1086">
        <v>0</v>
      </c>
      <c r="O1086">
        <v>0</v>
      </c>
      <c r="P1086">
        <v>49.8</v>
      </c>
    </row>
    <row r="1087" spans="1:16">
      <c r="A1087">
        <v>7268732</v>
      </c>
      <c r="B1087" t="s">
        <v>2183</v>
      </c>
      <c r="C1087" t="s">
        <v>3657</v>
      </c>
      <c r="D1087" t="s">
        <v>2022</v>
      </c>
      <c r="E1087">
        <v>2</v>
      </c>
      <c r="G1087">
        <v>201403</v>
      </c>
      <c r="H1087" t="s">
        <v>2298</v>
      </c>
      <c r="I1087" t="s">
        <v>2037</v>
      </c>
      <c r="J1087" s="52">
        <v>3787</v>
      </c>
      <c r="K1087" s="52">
        <v>2441</v>
      </c>
      <c r="L1087" s="52">
        <v>1346</v>
      </c>
      <c r="M1087">
        <v>6</v>
      </c>
      <c r="N1087">
        <v>0</v>
      </c>
      <c r="O1087">
        <v>0</v>
      </c>
      <c r="P1087">
        <v>42.3</v>
      </c>
    </row>
    <row r="1088" spans="1:16">
      <c r="A1088">
        <v>11212010</v>
      </c>
      <c r="B1088" t="s">
        <v>2183</v>
      </c>
      <c r="C1088" t="s">
        <v>3658</v>
      </c>
      <c r="D1088" t="s">
        <v>2022</v>
      </c>
      <c r="E1088">
        <v>2</v>
      </c>
      <c r="G1088">
        <v>201403</v>
      </c>
      <c r="H1088" t="s">
        <v>3659</v>
      </c>
      <c r="I1088" t="s">
        <v>2028</v>
      </c>
      <c r="J1088" s="52">
        <v>3781</v>
      </c>
      <c r="K1088" s="52">
        <v>3137</v>
      </c>
      <c r="L1088">
        <v>644</v>
      </c>
      <c r="M1088">
        <v>-78</v>
      </c>
      <c r="N1088">
        <v>0</v>
      </c>
      <c r="O1088">
        <v>0</v>
      </c>
      <c r="P1088">
        <v>25.9</v>
      </c>
    </row>
    <row r="1089" spans="1:16">
      <c r="A1089">
        <v>92825397</v>
      </c>
      <c r="B1089" t="s">
        <v>2183</v>
      </c>
      <c r="C1089" t="s">
        <v>3660</v>
      </c>
      <c r="D1089" t="s">
        <v>2022</v>
      </c>
      <c r="E1089">
        <v>2</v>
      </c>
      <c r="G1089">
        <v>201403</v>
      </c>
      <c r="H1089" t="s">
        <v>2036</v>
      </c>
      <c r="I1089" t="s">
        <v>2037</v>
      </c>
      <c r="J1089" s="52">
        <v>3737</v>
      </c>
      <c r="K1089" s="52">
        <v>1791</v>
      </c>
      <c r="L1089" s="52">
        <v>1946</v>
      </c>
      <c r="M1089">
        <v>-73</v>
      </c>
      <c r="N1089">
        <v>0</v>
      </c>
      <c r="O1089">
        <v>0</v>
      </c>
      <c r="P1089">
        <v>62.8</v>
      </c>
    </row>
    <row r="1090" spans="1:16">
      <c r="A1090">
        <v>9128022</v>
      </c>
      <c r="B1090" t="s">
        <v>2183</v>
      </c>
      <c r="C1090" t="s">
        <v>3661</v>
      </c>
      <c r="D1090" t="s">
        <v>2022</v>
      </c>
      <c r="E1090">
        <v>2</v>
      </c>
      <c r="G1090">
        <v>201403</v>
      </c>
      <c r="H1090" t="s">
        <v>2024</v>
      </c>
      <c r="I1090" t="s">
        <v>2020</v>
      </c>
      <c r="J1090" s="52">
        <v>3737</v>
      </c>
      <c r="K1090">
        <v>22</v>
      </c>
      <c r="L1090" s="52">
        <v>3714</v>
      </c>
      <c r="M1090">
        <v>100</v>
      </c>
      <c r="N1090">
        <v>0</v>
      </c>
      <c r="O1090">
        <v>0</v>
      </c>
      <c r="P1090">
        <v>114.6</v>
      </c>
    </row>
    <row r="1091" spans="1:16">
      <c r="A1091">
        <v>3002199</v>
      </c>
      <c r="B1091" t="s">
        <v>2183</v>
      </c>
      <c r="C1091" t="s">
        <v>3662</v>
      </c>
      <c r="D1091" t="s">
        <v>2022</v>
      </c>
      <c r="E1091">
        <v>2</v>
      </c>
      <c r="G1091">
        <v>201403</v>
      </c>
      <c r="H1091" t="s">
        <v>2019</v>
      </c>
      <c r="I1091" t="s">
        <v>2020</v>
      </c>
      <c r="J1091" s="52">
        <v>3708</v>
      </c>
      <c r="K1091">
        <v>100</v>
      </c>
      <c r="L1091" s="52">
        <v>3608</v>
      </c>
      <c r="M1091">
        <v>61</v>
      </c>
      <c r="N1091">
        <v>0</v>
      </c>
      <c r="O1091">
        <v>0</v>
      </c>
      <c r="P1091">
        <v>108.1</v>
      </c>
    </row>
    <row r="1092" spans="1:16">
      <c r="A1092">
        <v>2558287</v>
      </c>
      <c r="B1092" t="s">
        <v>2183</v>
      </c>
      <c r="C1092" t="s">
        <v>3663</v>
      </c>
      <c r="D1092" t="s">
        <v>2022</v>
      </c>
      <c r="E1092">
        <v>2</v>
      </c>
      <c r="G1092">
        <v>201403</v>
      </c>
      <c r="H1092" t="s">
        <v>3664</v>
      </c>
      <c r="I1092" t="s">
        <v>2086</v>
      </c>
      <c r="J1092" s="52">
        <v>3697</v>
      </c>
      <c r="K1092" s="52">
        <v>1804</v>
      </c>
      <c r="L1092" s="52">
        <v>1893</v>
      </c>
      <c r="M1092">
        <v>19</v>
      </c>
      <c r="N1092">
        <v>0</v>
      </c>
      <c r="O1092">
        <v>0</v>
      </c>
      <c r="P1092">
        <v>102.1</v>
      </c>
    </row>
    <row r="1093" spans="1:16">
      <c r="A1093">
        <v>29283884</v>
      </c>
      <c r="B1093" t="s">
        <v>2183</v>
      </c>
      <c r="C1093" t="s">
        <v>3665</v>
      </c>
      <c r="D1093" t="s">
        <v>2022</v>
      </c>
      <c r="E1093">
        <v>2</v>
      </c>
      <c r="G1093">
        <v>201403</v>
      </c>
      <c r="H1093" t="s">
        <v>2671</v>
      </c>
      <c r="I1093" t="s">
        <v>2032</v>
      </c>
      <c r="J1093" s="52">
        <v>3669</v>
      </c>
      <c r="K1093" s="52">
        <v>1982</v>
      </c>
      <c r="L1093" s="52">
        <v>1687</v>
      </c>
      <c r="M1093">
        <v>10</v>
      </c>
      <c r="N1093">
        <v>0</v>
      </c>
      <c r="O1093">
        <v>0</v>
      </c>
      <c r="P1093">
        <v>46.9</v>
      </c>
    </row>
    <row r="1094" spans="1:16">
      <c r="A1094">
        <v>41661984</v>
      </c>
      <c r="B1094" t="s">
        <v>2183</v>
      </c>
      <c r="C1094" t="s">
        <v>3666</v>
      </c>
      <c r="D1094" t="s">
        <v>2022</v>
      </c>
      <c r="E1094">
        <v>2</v>
      </c>
      <c r="G1094">
        <v>201403</v>
      </c>
      <c r="H1094" t="s">
        <v>2058</v>
      </c>
      <c r="I1094" t="s">
        <v>2059</v>
      </c>
      <c r="J1094" s="52">
        <v>3655</v>
      </c>
      <c r="K1094" s="52">
        <v>1167</v>
      </c>
      <c r="L1094" s="52">
        <v>2488</v>
      </c>
      <c r="M1094">
        <v>1</v>
      </c>
      <c r="N1094">
        <v>0</v>
      </c>
      <c r="O1094">
        <v>0</v>
      </c>
      <c r="P1094">
        <v>77.2</v>
      </c>
    </row>
    <row r="1095" spans="1:16">
      <c r="A1095">
        <v>44223196</v>
      </c>
      <c r="B1095" t="s">
        <v>2183</v>
      </c>
      <c r="C1095" t="s">
        <v>3667</v>
      </c>
      <c r="D1095" t="s">
        <v>2022</v>
      </c>
      <c r="E1095">
        <v>2</v>
      </c>
      <c r="G1095">
        <v>201403</v>
      </c>
      <c r="H1095" t="s">
        <v>2019</v>
      </c>
      <c r="I1095" t="s">
        <v>2020</v>
      </c>
      <c r="J1095" s="52">
        <v>3643</v>
      </c>
      <c r="K1095">
        <v>26</v>
      </c>
      <c r="L1095" s="52">
        <v>3617</v>
      </c>
      <c r="M1095">
        <v>90</v>
      </c>
      <c r="N1095">
        <v>0</v>
      </c>
      <c r="O1095">
        <v>0</v>
      </c>
      <c r="P1095">
        <v>133.69999999999999</v>
      </c>
    </row>
    <row r="1096" spans="1:16">
      <c r="A1096">
        <v>45068632</v>
      </c>
      <c r="B1096" t="s">
        <v>2183</v>
      </c>
      <c r="C1096" t="s">
        <v>3668</v>
      </c>
      <c r="D1096" t="s">
        <v>2022</v>
      </c>
      <c r="E1096">
        <v>2</v>
      </c>
      <c r="G1096">
        <v>201403</v>
      </c>
      <c r="H1096" t="s">
        <v>3669</v>
      </c>
      <c r="I1096" t="s">
        <v>2020</v>
      </c>
      <c r="J1096" s="52">
        <v>3608</v>
      </c>
      <c r="K1096">
        <v>269</v>
      </c>
      <c r="L1096" s="52">
        <v>3339</v>
      </c>
      <c r="M1096">
        <v>9</v>
      </c>
      <c r="N1096">
        <v>0</v>
      </c>
      <c r="O1096">
        <v>0</v>
      </c>
      <c r="P1096">
        <v>130.5</v>
      </c>
    </row>
    <row r="1097" spans="1:16">
      <c r="A1097">
        <v>6975532</v>
      </c>
      <c r="B1097" t="s">
        <v>2183</v>
      </c>
      <c r="C1097" t="s">
        <v>3670</v>
      </c>
      <c r="D1097" t="s">
        <v>2022</v>
      </c>
      <c r="E1097">
        <v>2</v>
      </c>
      <c r="G1097">
        <v>201403</v>
      </c>
      <c r="H1097" t="s">
        <v>2036</v>
      </c>
      <c r="I1097" t="s">
        <v>2037</v>
      </c>
      <c r="J1097" s="52">
        <v>3606</v>
      </c>
      <c r="K1097" s="52">
        <v>2588</v>
      </c>
      <c r="L1097" s="52">
        <v>1018</v>
      </c>
      <c r="M1097">
        <v>-89</v>
      </c>
      <c r="N1097">
        <v>0</v>
      </c>
      <c r="O1097">
        <v>0</v>
      </c>
      <c r="P1097">
        <v>44.7</v>
      </c>
    </row>
    <row r="1098" spans="1:16">
      <c r="A1098">
        <v>55319370</v>
      </c>
      <c r="B1098" t="s">
        <v>2183</v>
      </c>
      <c r="C1098" t="s">
        <v>3671</v>
      </c>
      <c r="D1098" t="s">
        <v>2022</v>
      </c>
      <c r="E1098">
        <v>2</v>
      </c>
      <c r="G1098">
        <v>201403</v>
      </c>
      <c r="H1098" t="s">
        <v>3672</v>
      </c>
      <c r="I1098" t="s">
        <v>2020</v>
      </c>
      <c r="J1098" s="52">
        <v>3579</v>
      </c>
      <c r="K1098">
        <v>63</v>
      </c>
      <c r="L1098" s="52">
        <v>3516</v>
      </c>
      <c r="M1098">
        <v>143</v>
      </c>
      <c r="N1098">
        <v>0</v>
      </c>
      <c r="O1098">
        <v>0</v>
      </c>
      <c r="P1098">
        <v>142.80000000000001</v>
      </c>
    </row>
    <row r="1099" spans="1:16">
      <c r="A1099">
        <v>5728016</v>
      </c>
      <c r="B1099" t="s">
        <v>2183</v>
      </c>
      <c r="C1099" t="s">
        <v>3673</v>
      </c>
      <c r="D1099" t="s">
        <v>2022</v>
      </c>
      <c r="E1099">
        <v>2</v>
      </c>
      <c r="G1099">
        <v>201403</v>
      </c>
      <c r="H1099" t="s">
        <v>2381</v>
      </c>
      <c r="I1099" t="s">
        <v>2382</v>
      </c>
      <c r="J1099" s="52">
        <v>3522</v>
      </c>
      <c r="K1099" s="52">
        <v>1509</v>
      </c>
      <c r="L1099" s="52">
        <v>2013</v>
      </c>
      <c r="M1099">
        <v>46</v>
      </c>
      <c r="N1099">
        <v>0</v>
      </c>
      <c r="O1099">
        <v>0</v>
      </c>
      <c r="P1099">
        <v>76</v>
      </c>
    </row>
    <row r="1100" spans="1:16">
      <c r="A1100">
        <v>17607375</v>
      </c>
      <c r="B1100" t="s">
        <v>2183</v>
      </c>
      <c r="C1100" t="s">
        <v>3674</v>
      </c>
      <c r="D1100" t="s">
        <v>2022</v>
      </c>
      <c r="E1100">
        <v>2</v>
      </c>
      <c r="G1100">
        <v>201403</v>
      </c>
      <c r="H1100" t="s">
        <v>2778</v>
      </c>
      <c r="I1100" t="s">
        <v>2059</v>
      </c>
      <c r="J1100" s="52">
        <v>3506</v>
      </c>
      <c r="K1100">
        <v>97</v>
      </c>
      <c r="L1100" s="52">
        <v>3409</v>
      </c>
      <c r="M1100">
        <v>120</v>
      </c>
      <c r="N1100">
        <v>0</v>
      </c>
      <c r="O1100">
        <v>0</v>
      </c>
      <c r="P1100">
        <v>106.4</v>
      </c>
    </row>
    <row r="1101" spans="1:16">
      <c r="A1101">
        <v>87956355</v>
      </c>
      <c r="B1101" t="s">
        <v>2183</v>
      </c>
      <c r="C1101" t="s">
        <v>3675</v>
      </c>
      <c r="D1101" t="s">
        <v>2022</v>
      </c>
      <c r="E1101">
        <v>2</v>
      </c>
      <c r="G1101">
        <v>201403</v>
      </c>
      <c r="H1101" t="s">
        <v>2036</v>
      </c>
      <c r="I1101" t="s">
        <v>2037</v>
      </c>
      <c r="J1101" s="52">
        <v>3486</v>
      </c>
      <c r="K1101">
        <v>425</v>
      </c>
      <c r="L1101" s="52">
        <v>3061</v>
      </c>
      <c r="M1101">
        <v>17</v>
      </c>
      <c r="N1101">
        <v>0</v>
      </c>
      <c r="O1101">
        <v>0</v>
      </c>
      <c r="P1101">
        <v>99</v>
      </c>
    </row>
    <row r="1102" spans="1:16">
      <c r="A1102">
        <v>21130869</v>
      </c>
      <c r="B1102" t="s">
        <v>2183</v>
      </c>
      <c r="C1102" t="s">
        <v>3676</v>
      </c>
      <c r="D1102" t="s">
        <v>2022</v>
      </c>
      <c r="E1102">
        <v>2</v>
      </c>
      <c r="G1102">
        <v>201403</v>
      </c>
      <c r="H1102" t="s">
        <v>2058</v>
      </c>
      <c r="I1102" t="s">
        <v>2059</v>
      </c>
      <c r="J1102" s="52">
        <v>3485</v>
      </c>
      <c r="K1102">
        <v>579</v>
      </c>
      <c r="L1102" s="52">
        <v>2906</v>
      </c>
      <c r="M1102">
        <v>32</v>
      </c>
      <c r="N1102">
        <v>0</v>
      </c>
      <c r="O1102">
        <v>0</v>
      </c>
      <c r="P1102">
        <v>153.1</v>
      </c>
    </row>
    <row r="1103" spans="1:16">
      <c r="A1103">
        <v>1551820</v>
      </c>
      <c r="B1103" t="s">
        <v>2183</v>
      </c>
      <c r="C1103" t="s">
        <v>3677</v>
      </c>
      <c r="D1103" t="s">
        <v>2022</v>
      </c>
      <c r="E1103">
        <v>2</v>
      </c>
      <c r="G1103">
        <v>201403</v>
      </c>
      <c r="H1103" t="s">
        <v>2273</v>
      </c>
      <c r="I1103" t="s">
        <v>2028</v>
      </c>
      <c r="J1103" s="52">
        <v>3464</v>
      </c>
      <c r="K1103">
        <v>343</v>
      </c>
      <c r="L1103" s="52">
        <v>3121</v>
      </c>
      <c r="M1103">
        <v>102</v>
      </c>
      <c r="N1103">
        <v>0</v>
      </c>
      <c r="O1103">
        <v>0</v>
      </c>
      <c r="P1103">
        <v>114.2</v>
      </c>
    </row>
    <row r="1104" spans="1:16">
      <c r="A1104">
        <v>2230138</v>
      </c>
      <c r="B1104" t="s">
        <v>2183</v>
      </c>
      <c r="C1104" t="s">
        <v>3678</v>
      </c>
      <c r="D1104" t="s">
        <v>2022</v>
      </c>
      <c r="E1104">
        <v>2</v>
      </c>
      <c r="G1104">
        <v>201403</v>
      </c>
      <c r="H1104" t="s">
        <v>3472</v>
      </c>
      <c r="I1104" t="s">
        <v>2020</v>
      </c>
      <c r="J1104" s="52">
        <v>3435</v>
      </c>
      <c r="K1104">
        <v>288</v>
      </c>
      <c r="L1104" s="52">
        <v>3147</v>
      </c>
      <c r="M1104">
        <v>55</v>
      </c>
      <c r="N1104">
        <v>0</v>
      </c>
      <c r="O1104">
        <v>0</v>
      </c>
      <c r="P1104">
        <v>141.9</v>
      </c>
    </row>
    <row r="1105" spans="1:16">
      <c r="A1105">
        <v>62781232</v>
      </c>
      <c r="B1105" t="s">
        <v>2183</v>
      </c>
      <c r="C1105" t="s">
        <v>3679</v>
      </c>
      <c r="D1105" t="s">
        <v>2022</v>
      </c>
      <c r="E1105">
        <v>2</v>
      </c>
      <c r="G1105">
        <v>201403</v>
      </c>
      <c r="H1105" t="s">
        <v>2019</v>
      </c>
      <c r="I1105" t="s">
        <v>2020</v>
      </c>
      <c r="J1105" s="52">
        <v>3405</v>
      </c>
      <c r="K1105">
        <v>239</v>
      </c>
      <c r="L1105" s="52">
        <v>3166</v>
      </c>
      <c r="M1105">
        <v>64</v>
      </c>
      <c r="N1105">
        <v>0</v>
      </c>
      <c r="O1105">
        <v>0</v>
      </c>
      <c r="P1105">
        <v>135.19999999999999</v>
      </c>
    </row>
    <row r="1106" spans="1:16">
      <c r="A1106">
        <v>45045671</v>
      </c>
      <c r="B1106" t="s">
        <v>2183</v>
      </c>
      <c r="C1106" t="s">
        <v>3680</v>
      </c>
      <c r="D1106" t="s">
        <v>2022</v>
      </c>
      <c r="E1106">
        <v>2</v>
      </c>
      <c r="G1106">
        <v>201403</v>
      </c>
      <c r="H1106" t="s">
        <v>3575</v>
      </c>
      <c r="I1106" t="s">
        <v>2020</v>
      </c>
      <c r="J1106" s="52">
        <v>3335</v>
      </c>
      <c r="K1106">
        <v>100</v>
      </c>
      <c r="L1106" s="52">
        <v>3235</v>
      </c>
      <c r="M1106">
        <v>85</v>
      </c>
      <c r="N1106">
        <v>0</v>
      </c>
      <c r="O1106">
        <v>0</v>
      </c>
      <c r="P1106">
        <v>143.30000000000001</v>
      </c>
    </row>
    <row r="1107" spans="1:16">
      <c r="A1107">
        <v>30586895</v>
      </c>
      <c r="B1107" t="s">
        <v>2183</v>
      </c>
      <c r="C1107" t="s">
        <v>3681</v>
      </c>
      <c r="D1107" t="s">
        <v>2022</v>
      </c>
      <c r="E1107">
        <v>2</v>
      </c>
      <c r="G1107">
        <v>201403</v>
      </c>
      <c r="H1107" t="s">
        <v>3587</v>
      </c>
      <c r="I1107" t="s">
        <v>2032</v>
      </c>
      <c r="J1107" s="52">
        <v>3325</v>
      </c>
      <c r="K1107">
        <v>131</v>
      </c>
      <c r="L1107" s="52">
        <v>3194</v>
      </c>
      <c r="M1107">
        <v>71</v>
      </c>
      <c r="N1107">
        <v>0</v>
      </c>
      <c r="O1107">
        <v>0</v>
      </c>
      <c r="P1107">
        <v>145.69999999999999</v>
      </c>
    </row>
    <row r="1108" spans="1:16">
      <c r="A1108">
        <v>3990888</v>
      </c>
      <c r="B1108" t="s">
        <v>2183</v>
      </c>
      <c r="C1108" t="s">
        <v>3682</v>
      </c>
      <c r="D1108" t="s">
        <v>2022</v>
      </c>
      <c r="E1108">
        <v>2</v>
      </c>
      <c r="G1108">
        <v>201403</v>
      </c>
      <c r="H1108" t="s">
        <v>2036</v>
      </c>
      <c r="I1108" t="s">
        <v>2037</v>
      </c>
      <c r="J1108" s="52">
        <v>3315</v>
      </c>
      <c r="K1108" s="52">
        <v>1774</v>
      </c>
      <c r="L1108" s="52">
        <v>1541</v>
      </c>
      <c r="M1108">
        <v>99</v>
      </c>
      <c r="N1108">
        <v>0</v>
      </c>
      <c r="O1108">
        <v>0</v>
      </c>
      <c r="P1108">
        <v>56.2</v>
      </c>
    </row>
    <row r="1109" spans="1:16">
      <c r="A1109">
        <v>24610065</v>
      </c>
      <c r="B1109" t="s">
        <v>2183</v>
      </c>
      <c r="C1109" t="s">
        <v>3683</v>
      </c>
      <c r="D1109" t="s">
        <v>2022</v>
      </c>
      <c r="E1109">
        <v>2</v>
      </c>
      <c r="G1109">
        <v>201403</v>
      </c>
      <c r="H1109" t="s">
        <v>2247</v>
      </c>
      <c r="I1109" t="s">
        <v>2238</v>
      </c>
      <c r="J1109" s="52">
        <v>3264</v>
      </c>
      <c r="K1109" s="52">
        <v>2522</v>
      </c>
      <c r="L1109">
        <v>741</v>
      </c>
      <c r="M1109">
        <v>-195</v>
      </c>
      <c r="N1109">
        <v>0</v>
      </c>
      <c r="O1109">
        <v>0</v>
      </c>
      <c r="P1109">
        <v>53</v>
      </c>
    </row>
    <row r="1110" spans="1:16">
      <c r="A1110">
        <v>4995006</v>
      </c>
      <c r="B1110" t="s">
        <v>2183</v>
      </c>
      <c r="C1110" t="s">
        <v>3684</v>
      </c>
      <c r="D1110" t="s">
        <v>2022</v>
      </c>
      <c r="E1110">
        <v>2</v>
      </c>
      <c r="G1110">
        <v>201403</v>
      </c>
      <c r="H1110" t="s">
        <v>2031</v>
      </c>
      <c r="I1110" t="s">
        <v>2032</v>
      </c>
      <c r="J1110" s="52">
        <v>3248</v>
      </c>
      <c r="K1110" s="52">
        <v>1091</v>
      </c>
      <c r="L1110" s="52">
        <v>2157</v>
      </c>
      <c r="M1110">
        <v>34</v>
      </c>
      <c r="N1110">
        <v>0</v>
      </c>
      <c r="O1110">
        <v>0</v>
      </c>
      <c r="P1110">
        <v>78.900000000000006</v>
      </c>
    </row>
    <row r="1111" spans="1:16">
      <c r="A1111">
        <v>44378586</v>
      </c>
      <c r="B1111" t="s">
        <v>2183</v>
      </c>
      <c r="C1111" t="s">
        <v>3685</v>
      </c>
      <c r="D1111" t="s">
        <v>2022</v>
      </c>
      <c r="E1111">
        <v>2</v>
      </c>
      <c r="G1111">
        <v>201403</v>
      </c>
      <c r="H1111" t="s">
        <v>3290</v>
      </c>
      <c r="I1111" t="s">
        <v>2059</v>
      </c>
      <c r="J1111" s="52">
        <v>3243</v>
      </c>
      <c r="K1111">
        <v>100</v>
      </c>
      <c r="L1111" s="52">
        <v>3143</v>
      </c>
      <c r="M1111">
        <v>37</v>
      </c>
      <c r="N1111">
        <v>0</v>
      </c>
      <c r="O1111">
        <v>0</v>
      </c>
      <c r="P1111">
        <v>116.5</v>
      </c>
    </row>
    <row r="1112" spans="1:16">
      <c r="A1112">
        <v>2312896</v>
      </c>
      <c r="B1112" t="s">
        <v>2183</v>
      </c>
      <c r="C1112" t="s">
        <v>3686</v>
      </c>
      <c r="D1112" t="s">
        <v>2022</v>
      </c>
      <c r="E1112">
        <v>2</v>
      </c>
      <c r="G1112">
        <v>201403</v>
      </c>
      <c r="H1112" t="s">
        <v>3455</v>
      </c>
      <c r="I1112" t="s">
        <v>2020</v>
      </c>
      <c r="J1112" s="52">
        <v>3203</v>
      </c>
      <c r="K1112">
        <v>426</v>
      </c>
      <c r="L1112" s="52">
        <v>2776</v>
      </c>
      <c r="M1112">
        <v>-2</v>
      </c>
      <c r="N1112">
        <v>0</v>
      </c>
      <c r="O1112">
        <v>0</v>
      </c>
      <c r="P1112">
        <v>105.1</v>
      </c>
    </row>
    <row r="1113" spans="1:16">
      <c r="A1113">
        <v>4093627</v>
      </c>
      <c r="B1113" t="s">
        <v>2183</v>
      </c>
      <c r="C1113" t="s">
        <v>3687</v>
      </c>
      <c r="D1113" t="s">
        <v>2022</v>
      </c>
      <c r="E1113">
        <v>2</v>
      </c>
      <c r="G1113">
        <v>201403</v>
      </c>
      <c r="H1113" t="s">
        <v>3688</v>
      </c>
      <c r="I1113" t="s">
        <v>2020</v>
      </c>
      <c r="J1113" s="52">
        <v>3177</v>
      </c>
      <c r="K1113" s="52">
        <v>1930</v>
      </c>
      <c r="L1113" s="52">
        <v>1247</v>
      </c>
      <c r="M1113">
        <v>-28</v>
      </c>
      <c r="N1113">
        <v>0</v>
      </c>
      <c r="O1113">
        <v>0</v>
      </c>
      <c r="P1113">
        <v>54.6</v>
      </c>
    </row>
    <row r="1114" spans="1:16">
      <c r="A1114">
        <v>16564240</v>
      </c>
      <c r="B1114" t="s">
        <v>2183</v>
      </c>
      <c r="C1114" t="s">
        <v>3689</v>
      </c>
      <c r="D1114" t="s">
        <v>2022</v>
      </c>
      <c r="E1114">
        <v>2</v>
      </c>
      <c r="G1114">
        <v>201403</v>
      </c>
      <c r="H1114" t="s">
        <v>2019</v>
      </c>
      <c r="I1114" t="s">
        <v>2020</v>
      </c>
      <c r="J1114" s="52">
        <v>3168</v>
      </c>
      <c r="K1114" s="52">
        <v>1741</v>
      </c>
      <c r="L1114" s="52">
        <v>1427</v>
      </c>
      <c r="M1114">
        <v>67</v>
      </c>
      <c r="N1114">
        <v>0</v>
      </c>
      <c r="O1114">
        <v>0</v>
      </c>
      <c r="P1114">
        <v>91.5</v>
      </c>
    </row>
    <row r="1115" spans="1:16">
      <c r="A1115">
        <v>53272365</v>
      </c>
      <c r="B1115" t="s">
        <v>2183</v>
      </c>
      <c r="C1115" t="s">
        <v>3690</v>
      </c>
      <c r="D1115" t="s">
        <v>2022</v>
      </c>
      <c r="E1115">
        <v>2</v>
      </c>
      <c r="G1115">
        <v>201403</v>
      </c>
      <c r="H1115" t="s">
        <v>3455</v>
      </c>
      <c r="I1115" t="s">
        <v>2020</v>
      </c>
      <c r="J1115" s="52">
        <v>3147</v>
      </c>
      <c r="K1115">
        <v>167</v>
      </c>
      <c r="L1115" s="52">
        <v>2979</v>
      </c>
      <c r="M1115">
        <v>55</v>
      </c>
      <c r="N1115">
        <v>0</v>
      </c>
      <c r="O1115">
        <v>0</v>
      </c>
      <c r="P1115">
        <v>172.4</v>
      </c>
    </row>
    <row r="1116" spans="1:16">
      <c r="A1116">
        <v>5310083</v>
      </c>
      <c r="B1116" t="s">
        <v>2183</v>
      </c>
      <c r="C1116" t="s">
        <v>3691</v>
      </c>
      <c r="D1116" t="s">
        <v>2022</v>
      </c>
      <c r="E1116">
        <v>2</v>
      </c>
      <c r="G1116">
        <v>201403</v>
      </c>
      <c r="H1116" t="s">
        <v>2024</v>
      </c>
      <c r="I1116" t="s">
        <v>2020</v>
      </c>
      <c r="J1116" s="52">
        <v>3064</v>
      </c>
      <c r="K1116" s="52">
        <v>2165</v>
      </c>
      <c r="L1116">
        <v>899</v>
      </c>
      <c r="M1116">
        <v>-167</v>
      </c>
      <c r="N1116">
        <v>0</v>
      </c>
      <c r="O1116">
        <v>0</v>
      </c>
      <c r="P1116">
        <v>27.6</v>
      </c>
    </row>
    <row r="1117" spans="1:16">
      <c r="A1117">
        <v>83316810</v>
      </c>
      <c r="B1117" t="s">
        <v>2183</v>
      </c>
      <c r="C1117" t="s">
        <v>3692</v>
      </c>
      <c r="D1117" t="s">
        <v>2022</v>
      </c>
      <c r="E1117">
        <v>2</v>
      </c>
      <c r="G1117">
        <v>201403</v>
      </c>
      <c r="H1117" t="s">
        <v>2063</v>
      </c>
      <c r="I1117" t="s">
        <v>2064</v>
      </c>
      <c r="J1117" s="52">
        <v>3031</v>
      </c>
      <c r="K1117">
        <v>887</v>
      </c>
      <c r="L1117" s="52">
        <v>2144</v>
      </c>
      <c r="M1117">
        <v>67</v>
      </c>
      <c r="N1117">
        <v>0</v>
      </c>
      <c r="O1117">
        <v>0</v>
      </c>
      <c r="P1117">
        <v>94.6</v>
      </c>
    </row>
    <row r="1118" spans="1:16">
      <c r="A1118">
        <v>2996857</v>
      </c>
      <c r="B1118" t="s">
        <v>2183</v>
      </c>
      <c r="C1118" t="s">
        <v>3693</v>
      </c>
      <c r="D1118" t="s">
        <v>2022</v>
      </c>
      <c r="E1118">
        <v>2</v>
      </c>
      <c r="G1118">
        <v>201403</v>
      </c>
      <c r="H1118" t="s">
        <v>2054</v>
      </c>
      <c r="I1118" t="s">
        <v>2055</v>
      </c>
      <c r="J1118" s="52">
        <v>3010</v>
      </c>
      <c r="K1118" s="52">
        <v>1994</v>
      </c>
      <c r="L1118" s="52">
        <v>1016</v>
      </c>
      <c r="M1118">
        <v>18</v>
      </c>
      <c r="N1118">
        <v>0</v>
      </c>
      <c r="O1118">
        <v>0</v>
      </c>
      <c r="P1118">
        <v>42.6</v>
      </c>
    </row>
    <row r="1119" spans="1:16">
      <c r="A1119">
        <v>4588258</v>
      </c>
      <c r="B1119" t="s">
        <v>2183</v>
      </c>
      <c r="C1119" t="s">
        <v>3694</v>
      </c>
      <c r="D1119" t="s">
        <v>2022</v>
      </c>
      <c r="E1119">
        <v>2</v>
      </c>
      <c r="G1119">
        <v>201403</v>
      </c>
      <c r="H1119" t="s">
        <v>3695</v>
      </c>
      <c r="I1119" t="s">
        <v>2086</v>
      </c>
      <c r="J1119" s="52">
        <v>2982</v>
      </c>
      <c r="K1119" s="52">
        <v>2679</v>
      </c>
      <c r="L1119">
        <v>302</v>
      </c>
      <c r="M1119">
        <v>-20</v>
      </c>
      <c r="N1119">
        <v>0</v>
      </c>
      <c r="O1119">
        <v>0</v>
      </c>
      <c r="P1119">
        <v>15.5</v>
      </c>
    </row>
    <row r="1120" spans="1:16">
      <c r="A1120">
        <v>1120042</v>
      </c>
      <c r="B1120" t="s">
        <v>2183</v>
      </c>
      <c r="C1120" t="s">
        <v>3696</v>
      </c>
      <c r="D1120" t="s">
        <v>2022</v>
      </c>
      <c r="E1120">
        <v>2</v>
      </c>
      <c r="G1120">
        <v>201403</v>
      </c>
      <c r="H1120" t="s">
        <v>2063</v>
      </c>
      <c r="I1120" t="s">
        <v>2064</v>
      </c>
      <c r="J1120" s="52">
        <v>2977</v>
      </c>
      <c r="K1120">
        <v>418</v>
      </c>
      <c r="L1120" s="52">
        <v>2560</v>
      </c>
      <c r="M1120">
        <v>3</v>
      </c>
      <c r="N1120">
        <v>0</v>
      </c>
      <c r="O1120">
        <v>0</v>
      </c>
      <c r="P1120">
        <v>191.3</v>
      </c>
    </row>
    <row r="1121" spans="1:16">
      <c r="A1121">
        <v>2413228</v>
      </c>
      <c r="B1121" t="s">
        <v>2183</v>
      </c>
      <c r="C1121" t="s">
        <v>3697</v>
      </c>
      <c r="D1121" t="s">
        <v>2022</v>
      </c>
      <c r="E1121">
        <v>2</v>
      </c>
      <c r="G1121">
        <v>201403</v>
      </c>
      <c r="H1121" t="s">
        <v>2063</v>
      </c>
      <c r="I1121" t="s">
        <v>2064</v>
      </c>
      <c r="J1121" s="52">
        <v>2977</v>
      </c>
      <c r="K1121">
        <v>864</v>
      </c>
      <c r="L1121" s="52">
        <v>2113</v>
      </c>
      <c r="M1121">
        <v>36</v>
      </c>
      <c r="N1121">
        <v>0</v>
      </c>
      <c r="O1121">
        <v>0</v>
      </c>
      <c r="P1121">
        <v>110.5</v>
      </c>
    </row>
    <row r="1122" spans="1:16">
      <c r="A1122">
        <v>30304919</v>
      </c>
      <c r="B1122" t="s">
        <v>2183</v>
      </c>
      <c r="C1122" t="s">
        <v>3698</v>
      </c>
      <c r="D1122" t="s">
        <v>2022</v>
      </c>
      <c r="E1122">
        <v>2</v>
      </c>
      <c r="G1122">
        <v>201403</v>
      </c>
      <c r="H1122" t="s">
        <v>2031</v>
      </c>
      <c r="I1122" t="s">
        <v>2032</v>
      </c>
      <c r="J1122" s="52">
        <v>2827</v>
      </c>
      <c r="K1122">
        <v>299</v>
      </c>
      <c r="L1122" s="52">
        <v>2528</v>
      </c>
      <c r="M1122">
        <v>65</v>
      </c>
      <c r="N1122">
        <v>0</v>
      </c>
      <c r="O1122">
        <v>0</v>
      </c>
      <c r="P1122">
        <v>111.5</v>
      </c>
    </row>
    <row r="1123" spans="1:16">
      <c r="A1123">
        <v>64761471</v>
      </c>
      <c r="B1123" t="s">
        <v>2183</v>
      </c>
      <c r="C1123" t="s">
        <v>3699</v>
      </c>
      <c r="D1123" t="s">
        <v>2022</v>
      </c>
      <c r="E1123">
        <v>2</v>
      </c>
      <c r="G1123">
        <v>201403</v>
      </c>
      <c r="H1123" t="s">
        <v>2574</v>
      </c>
      <c r="I1123" t="s">
        <v>2020</v>
      </c>
      <c r="J1123" s="52">
        <v>2820</v>
      </c>
      <c r="K1123">
        <v>210</v>
      </c>
      <c r="L1123" s="52">
        <v>2610</v>
      </c>
      <c r="M1123">
        <v>45</v>
      </c>
      <c r="N1123">
        <v>0</v>
      </c>
      <c r="O1123">
        <v>0</v>
      </c>
      <c r="P1123">
        <v>139.4</v>
      </c>
    </row>
    <row r="1124" spans="1:16">
      <c r="A1124">
        <v>18374394</v>
      </c>
      <c r="B1124" t="s">
        <v>2183</v>
      </c>
      <c r="C1124" t="s">
        <v>3700</v>
      </c>
      <c r="D1124" t="s">
        <v>2022</v>
      </c>
      <c r="E1124">
        <v>2</v>
      </c>
      <c r="G1124">
        <v>201403</v>
      </c>
      <c r="H1124" t="s">
        <v>2886</v>
      </c>
      <c r="I1124" t="s">
        <v>2086</v>
      </c>
      <c r="J1124" s="52">
        <v>2809</v>
      </c>
      <c r="K1124" s="52">
        <v>1970</v>
      </c>
      <c r="L1124">
        <v>839</v>
      </c>
      <c r="M1124">
        <v>69</v>
      </c>
      <c r="N1124">
        <v>0</v>
      </c>
      <c r="O1124">
        <v>0</v>
      </c>
      <c r="P1124">
        <v>20</v>
      </c>
    </row>
    <row r="1125" spans="1:16">
      <c r="A1125">
        <v>41146382</v>
      </c>
      <c r="B1125" t="s">
        <v>2183</v>
      </c>
      <c r="C1125" t="s">
        <v>3701</v>
      </c>
      <c r="D1125" t="s">
        <v>2022</v>
      </c>
      <c r="E1125">
        <v>2</v>
      </c>
      <c r="G1125">
        <v>201403</v>
      </c>
      <c r="H1125" t="s">
        <v>2261</v>
      </c>
      <c r="I1125" t="s">
        <v>2225</v>
      </c>
      <c r="J1125" s="52">
        <v>2785</v>
      </c>
      <c r="K1125">
        <v>37</v>
      </c>
      <c r="L1125" s="52">
        <v>2748</v>
      </c>
      <c r="M1125">
        <v>29</v>
      </c>
      <c r="N1125">
        <v>0</v>
      </c>
      <c r="O1125">
        <v>0</v>
      </c>
      <c r="P1125">
        <v>120.7</v>
      </c>
    </row>
    <row r="1126" spans="1:16">
      <c r="A1126">
        <v>31746993</v>
      </c>
      <c r="B1126" t="s">
        <v>2183</v>
      </c>
      <c r="C1126" t="s">
        <v>3702</v>
      </c>
      <c r="D1126" t="s">
        <v>2022</v>
      </c>
      <c r="E1126">
        <v>2</v>
      </c>
      <c r="G1126">
        <v>201403</v>
      </c>
      <c r="H1126" t="s">
        <v>2300</v>
      </c>
      <c r="I1126" t="s">
        <v>2055</v>
      </c>
      <c r="J1126" s="52">
        <v>2745</v>
      </c>
      <c r="K1126">
        <v>944</v>
      </c>
      <c r="L1126" s="52">
        <v>1801</v>
      </c>
      <c r="M1126">
        <v>16</v>
      </c>
      <c r="N1126">
        <v>0</v>
      </c>
      <c r="O1126">
        <v>0</v>
      </c>
      <c r="P1126">
        <v>84.3</v>
      </c>
    </row>
    <row r="1127" spans="1:16">
      <c r="A1127">
        <v>11239236</v>
      </c>
      <c r="B1127" t="s">
        <v>2183</v>
      </c>
      <c r="C1127" t="s">
        <v>3703</v>
      </c>
      <c r="D1127" t="s">
        <v>2022</v>
      </c>
      <c r="E1127">
        <v>2</v>
      </c>
      <c r="G1127">
        <v>201403</v>
      </c>
      <c r="H1127" t="s">
        <v>3704</v>
      </c>
      <c r="I1127" t="s">
        <v>2028</v>
      </c>
      <c r="J1127" s="52">
        <v>2722</v>
      </c>
      <c r="K1127" s="52">
        <v>2137</v>
      </c>
      <c r="L1127">
        <v>586</v>
      </c>
      <c r="M1127">
        <v>-15</v>
      </c>
      <c r="N1127">
        <v>0</v>
      </c>
      <c r="O1127">
        <v>0</v>
      </c>
      <c r="P1127">
        <v>32.1</v>
      </c>
    </row>
    <row r="1128" spans="1:16">
      <c r="A1128">
        <v>69136075</v>
      </c>
      <c r="B1128" t="s">
        <v>2183</v>
      </c>
      <c r="C1128" t="s">
        <v>3705</v>
      </c>
      <c r="D1128" t="s">
        <v>2022</v>
      </c>
      <c r="E1128">
        <v>2</v>
      </c>
      <c r="G1128">
        <v>201403</v>
      </c>
      <c r="H1128" t="s">
        <v>2812</v>
      </c>
      <c r="I1128" t="s">
        <v>2020</v>
      </c>
      <c r="J1128" s="52">
        <v>2682</v>
      </c>
      <c r="K1128">
        <v>472</v>
      </c>
      <c r="L1128" s="52">
        <v>2209</v>
      </c>
      <c r="M1128">
        <v>31</v>
      </c>
      <c r="N1128">
        <v>0</v>
      </c>
      <c r="O1128">
        <v>0</v>
      </c>
      <c r="P1128">
        <v>110</v>
      </c>
    </row>
    <row r="1129" spans="1:16">
      <c r="A1129">
        <v>28244622</v>
      </c>
      <c r="B1129" t="s">
        <v>2183</v>
      </c>
      <c r="C1129" t="s">
        <v>3706</v>
      </c>
      <c r="D1129" t="s">
        <v>2022</v>
      </c>
      <c r="E1129">
        <v>2</v>
      </c>
      <c r="G1129">
        <v>201403</v>
      </c>
      <c r="H1129" t="s">
        <v>2031</v>
      </c>
      <c r="I1129" t="s">
        <v>2032</v>
      </c>
      <c r="J1129" s="52">
        <v>2666</v>
      </c>
      <c r="K1129">
        <v>131</v>
      </c>
      <c r="L1129" s="52">
        <v>2535</v>
      </c>
      <c r="M1129">
        <v>86</v>
      </c>
      <c r="N1129">
        <v>0</v>
      </c>
      <c r="O1129">
        <v>0</v>
      </c>
      <c r="P1129">
        <v>146.80000000000001</v>
      </c>
    </row>
    <row r="1130" spans="1:16">
      <c r="A1130">
        <v>1819799</v>
      </c>
      <c r="B1130" t="s">
        <v>2183</v>
      </c>
      <c r="C1130" t="s">
        <v>3707</v>
      </c>
      <c r="D1130" t="s">
        <v>2022</v>
      </c>
      <c r="E1130">
        <v>2</v>
      </c>
      <c r="G1130">
        <v>201403</v>
      </c>
      <c r="H1130" t="s">
        <v>3708</v>
      </c>
      <c r="I1130" t="s">
        <v>2032</v>
      </c>
      <c r="J1130" s="52">
        <v>2637</v>
      </c>
      <c r="K1130">
        <v>292</v>
      </c>
      <c r="L1130" s="52">
        <v>2345</v>
      </c>
      <c r="M1130">
        <v>53</v>
      </c>
      <c r="N1130">
        <v>0</v>
      </c>
      <c r="O1130">
        <v>0</v>
      </c>
      <c r="P1130">
        <v>130.6</v>
      </c>
    </row>
    <row r="1131" spans="1:16">
      <c r="A1131">
        <v>62605290</v>
      </c>
      <c r="B1131" t="s">
        <v>2183</v>
      </c>
      <c r="C1131" t="s">
        <v>3709</v>
      </c>
      <c r="D1131" t="s">
        <v>2022</v>
      </c>
      <c r="E1131">
        <v>2</v>
      </c>
      <c r="G1131">
        <v>201403</v>
      </c>
      <c r="H1131" t="s">
        <v>3710</v>
      </c>
      <c r="I1131" t="s">
        <v>2059</v>
      </c>
      <c r="J1131" s="52">
        <v>2576</v>
      </c>
      <c r="K1131">
        <v>88</v>
      </c>
      <c r="L1131" s="52">
        <v>2487</v>
      </c>
      <c r="M1131">
        <v>50</v>
      </c>
      <c r="N1131">
        <v>0</v>
      </c>
      <c r="O1131">
        <v>0</v>
      </c>
      <c r="P1131">
        <v>144</v>
      </c>
    </row>
    <row r="1132" spans="1:16">
      <c r="A1132">
        <v>8227676</v>
      </c>
      <c r="B1132" t="s">
        <v>2183</v>
      </c>
      <c r="C1132" t="s">
        <v>3711</v>
      </c>
      <c r="D1132" t="s">
        <v>2022</v>
      </c>
      <c r="E1132">
        <v>2</v>
      </c>
      <c r="G1132">
        <v>201403</v>
      </c>
      <c r="H1132" t="s">
        <v>2422</v>
      </c>
      <c r="I1132" t="s">
        <v>2020</v>
      </c>
      <c r="J1132" s="52">
        <v>2575</v>
      </c>
      <c r="K1132">
        <v>349</v>
      </c>
      <c r="L1132" s="52">
        <v>2226</v>
      </c>
      <c r="M1132">
        <v>40</v>
      </c>
      <c r="N1132">
        <v>0</v>
      </c>
      <c r="O1132">
        <v>0</v>
      </c>
      <c r="P1132">
        <v>105.2</v>
      </c>
    </row>
    <row r="1133" spans="1:16">
      <c r="A1133">
        <v>41219353</v>
      </c>
      <c r="B1133" t="s">
        <v>2183</v>
      </c>
      <c r="C1133" t="s">
        <v>3712</v>
      </c>
      <c r="D1133" t="s">
        <v>2022</v>
      </c>
      <c r="E1133">
        <v>2</v>
      </c>
      <c r="G1133">
        <v>201403</v>
      </c>
      <c r="H1133" t="s">
        <v>2261</v>
      </c>
      <c r="I1133" t="s">
        <v>2225</v>
      </c>
      <c r="J1133" s="52">
        <v>2547</v>
      </c>
      <c r="K1133">
        <v>571</v>
      </c>
      <c r="L1133" s="52">
        <v>1976</v>
      </c>
      <c r="M1133">
        <v>24</v>
      </c>
      <c r="N1133">
        <v>0</v>
      </c>
      <c r="O1133">
        <v>0</v>
      </c>
      <c r="P1133">
        <v>116.8</v>
      </c>
    </row>
    <row r="1134" spans="1:16">
      <c r="A1134">
        <v>8931800</v>
      </c>
      <c r="B1134" t="s">
        <v>2183</v>
      </c>
      <c r="C1134" t="s">
        <v>3713</v>
      </c>
      <c r="D1134" t="s">
        <v>2022</v>
      </c>
      <c r="E1134">
        <v>2</v>
      </c>
      <c r="G1134">
        <v>201403</v>
      </c>
      <c r="H1134" t="s">
        <v>3714</v>
      </c>
      <c r="I1134" t="s">
        <v>2114</v>
      </c>
      <c r="J1134" s="52">
        <v>2498</v>
      </c>
      <c r="K1134">
        <v>63</v>
      </c>
      <c r="L1134" s="52">
        <v>2434</v>
      </c>
      <c r="M1134">
        <v>17</v>
      </c>
      <c r="N1134">
        <v>0</v>
      </c>
      <c r="O1134">
        <v>0</v>
      </c>
      <c r="P1134">
        <v>150.19999999999999</v>
      </c>
    </row>
    <row r="1135" spans="1:16">
      <c r="A1135">
        <v>58338</v>
      </c>
      <c r="B1135" t="s">
        <v>2183</v>
      </c>
      <c r="C1135" t="s">
        <v>3715</v>
      </c>
      <c r="D1135" t="s">
        <v>2022</v>
      </c>
      <c r="E1135">
        <v>2</v>
      </c>
      <c r="G1135">
        <v>201403</v>
      </c>
      <c r="H1135" t="s">
        <v>3716</v>
      </c>
      <c r="I1135" t="s">
        <v>2032</v>
      </c>
      <c r="J1135" s="52">
        <v>2463</v>
      </c>
      <c r="K1135" s="52">
        <v>2215</v>
      </c>
      <c r="L1135">
        <v>248</v>
      </c>
      <c r="M1135">
        <v>-14</v>
      </c>
      <c r="N1135">
        <v>0</v>
      </c>
      <c r="O1135">
        <v>0</v>
      </c>
      <c r="P1135">
        <v>18.2</v>
      </c>
    </row>
    <row r="1136" spans="1:16">
      <c r="A1136">
        <v>5790149</v>
      </c>
      <c r="B1136" t="s">
        <v>2183</v>
      </c>
      <c r="C1136" t="s">
        <v>3717</v>
      </c>
      <c r="D1136" t="s">
        <v>2022</v>
      </c>
      <c r="E1136">
        <v>2</v>
      </c>
      <c r="G1136">
        <v>201403</v>
      </c>
      <c r="H1136" t="s">
        <v>2054</v>
      </c>
      <c r="I1136" t="s">
        <v>2055</v>
      </c>
      <c r="J1136" s="52">
        <v>2444</v>
      </c>
      <c r="K1136" s="52">
        <v>2034</v>
      </c>
      <c r="L1136">
        <v>411</v>
      </c>
      <c r="M1136">
        <v>0</v>
      </c>
      <c r="N1136">
        <v>0</v>
      </c>
      <c r="O1136">
        <v>0</v>
      </c>
      <c r="P1136">
        <v>89</v>
      </c>
    </row>
    <row r="1137" spans="1:16">
      <c r="A1137">
        <v>7651495</v>
      </c>
      <c r="B1137" t="s">
        <v>2183</v>
      </c>
      <c r="C1137" t="s">
        <v>3718</v>
      </c>
      <c r="D1137" t="s">
        <v>2022</v>
      </c>
      <c r="E1137">
        <v>2</v>
      </c>
      <c r="G1137">
        <v>201403</v>
      </c>
      <c r="H1137" t="s">
        <v>2019</v>
      </c>
      <c r="I1137" t="s">
        <v>2020</v>
      </c>
      <c r="J1137" s="52">
        <v>2441</v>
      </c>
      <c r="K1137" s="52">
        <v>1024</v>
      </c>
      <c r="L1137" s="52">
        <v>1417</v>
      </c>
      <c r="M1137">
        <v>26</v>
      </c>
      <c r="N1137">
        <v>0</v>
      </c>
      <c r="O1137">
        <v>0</v>
      </c>
      <c r="P1137">
        <v>78.3</v>
      </c>
    </row>
    <row r="1138" spans="1:16">
      <c r="A1138">
        <v>2895102</v>
      </c>
      <c r="B1138" t="s">
        <v>2183</v>
      </c>
      <c r="C1138" t="s">
        <v>3719</v>
      </c>
      <c r="D1138" t="s">
        <v>2022</v>
      </c>
      <c r="E1138">
        <v>2</v>
      </c>
      <c r="G1138">
        <v>201403</v>
      </c>
      <c r="H1138" t="s">
        <v>2016</v>
      </c>
      <c r="I1138" t="s">
        <v>2017</v>
      </c>
      <c r="J1138" s="52">
        <v>2418</v>
      </c>
      <c r="K1138">
        <v>400</v>
      </c>
      <c r="L1138" s="52">
        <v>2018</v>
      </c>
      <c r="M1138">
        <v>4</v>
      </c>
      <c r="N1138">
        <v>0</v>
      </c>
      <c r="O1138">
        <v>0</v>
      </c>
      <c r="P1138">
        <v>110.6</v>
      </c>
    </row>
    <row r="1139" spans="1:16">
      <c r="A1139">
        <v>91018408</v>
      </c>
      <c r="B1139" t="s">
        <v>2183</v>
      </c>
      <c r="C1139" t="s">
        <v>3720</v>
      </c>
      <c r="D1139" t="s">
        <v>2022</v>
      </c>
      <c r="E1139">
        <v>2</v>
      </c>
      <c r="G1139">
        <v>201403</v>
      </c>
      <c r="H1139" t="s">
        <v>3721</v>
      </c>
      <c r="I1139" t="s">
        <v>2037</v>
      </c>
      <c r="J1139" s="52">
        <v>2395</v>
      </c>
      <c r="K1139">
        <v>345</v>
      </c>
      <c r="L1139" s="52">
        <v>2050</v>
      </c>
      <c r="M1139">
        <v>51</v>
      </c>
      <c r="N1139">
        <v>0</v>
      </c>
      <c r="O1139">
        <v>0</v>
      </c>
      <c r="P1139">
        <v>105.4</v>
      </c>
    </row>
    <row r="1140" spans="1:16">
      <c r="A1140">
        <v>7356021</v>
      </c>
      <c r="B1140" t="s">
        <v>2183</v>
      </c>
      <c r="C1140" t="s">
        <v>3722</v>
      </c>
      <c r="D1140" t="s">
        <v>2022</v>
      </c>
      <c r="E1140">
        <v>2</v>
      </c>
      <c r="G1140">
        <v>201403</v>
      </c>
      <c r="H1140" t="s">
        <v>3723</v>
      </c>
      <c r="I1140" t="s">
        <v>2037</v>
      </c>
      <c r="J1140" s="52">
        <v>2390</v>
      </c>
      <c r="K1140" s="52">
        <v>1973</v>
      </c>
      <c r="L1140">
        <v>417</v>
      </c>
      <c r="M1140">
        <v>-35</v>
      </c>
      <c r="N1140">
        <v>0</v>
      </c>
      <c r="O1140">
        <v>0</v>
      </c>
      <c r="P1140">
        <v>19.399999999999999</v>
      </c>
    </row>
    <row r="1141" spans="1:16">
      <c r="A1141">
        <v>5331882</v>
      </c>
      <c r="B1141" t="s">
        <v>2183</v>
      </c>
      <c r="C1141" t="s">
        <v>3724</v>
      </c>
      <c r="D1141" t="s">
        <v>2022</v>
      </c>
      <c r="E1141">
        <v>2</v>
      </c>
      <c r="G1141">
        <v>201403</v>
      </c>
      <c r="H1141" t="s">
        <v>2036</v>
      </c>
      <c r="I1141" t="s">
        <v>2037</v>
      </c>
      <c r="J1141" s="52">
        <v>2354</v>
      </c>
      <c r="K1141">
        <v>18</v>
      </c>
      <c r="L1141" s="52">
        <v>2336</v>
      </c>
      <c r="M1141">
        <v>8</v>
      </c>
      <c r="N1141">
        <v>0</v>
      </c>
      <c r="O1141">
        <v>0</v>
      </c>
      <c r="P1141">
        <v>134.5</v>
      </c>
    </row>
    <row r="1142" spans="1:16">
      <c r="A1142">
        <v>5048575</v>
      </c>
      <c r="B1142" t="s">
        <v>2183</v>
      </c>
      <c r="C1142" t="s">
        <v>3725</v>
      </c>
      <c r="D1142" t="s">
        <v>2022</v>
      </c>
      <c r="E1142">
        <v>2</v>
      </c>
      <c r="G1142">
        <v>201403</v>
      </c>
      <c r="H1142" t="s">
        <v>3587</v>
      </c>
      <c r="I1142" t="s">
        <v>2032</v>
      </c>
      <c r="J1142" s="52">
        <v>2353</v>
      </c>
      <c r="K1142">
        <v>325</v>
      </c>
      <c r="L1142" s="52">
        <v>2028</v>
      </c>
      <c r="M1142">
        <v>15</v>
      </c>
      <c r="N1142">
        <v>0</v>
      </c>
      <c r="O1142">
        <v>0</v>
      </c>
      <c r="P1142">
        <v>158.5</v>
      </c>
    </row>
    <row r="1143" spans="1:16">
      <c r="A1143">
        <v>3665505</v>
      </c>
      <c r="B1143" t="s">
        <v>2183</v>
      </c>
      <c r="C1143" t="s">
        <v>3726</v>
      </c>
      <c r="D1143" t="s">
        <v>2022</v>
      </c>
      <c r="E1143">
        <v>2</v>
      </c>
      <c r="G1143">
        <v>201403</v>
      </c>
      <c r="H1143" t="s">
        <v>3708</v>
      </c>
      <c r="I1143" t="s">
        <v>2032</v>
      </c>
      <c r="J1143" s="52">
        <v>2346</v>
      </c>
      <c r="K1143">
        <v>892</v>
      </c>
      <c r="L1143" s="52">
        <v>1454</v>
      </c>
      <c r="M1143">
        <v>120</v>
      </c>
      <c r="N1143">
        <v>0</v>
      </c>
      <c r="O1143">
        <v>0</v>
      </c>
      <c r="P1143">
        <v>100.9</v>
      </c>
    </row>
    <row r="1144" spans="1:16">
      <c r="A1144">
        <v>11369294</v>
      </c>
      <c r="B1144" t="s">
        <v>2183</v>
      </c>
      <c r="C1144" t="s">
        <v>3727</v>
      </c>
      <c r="D1144" t="s">
        <v>2022</v>
      </c>
      <c r="E1144">
        <v>2</v>
      </c>
      <c r="G1144">
        <v>201403</v>
      </c>
      <c r="H1144" t="s">
        <v>3728</v>
      </c>
      <c r="I1144" t="s">
        <v>2028</v>
      </c>
      <c r="J1144" s="52">
        <v>2332</v>
      </c>
      <c r="K1144" s="52">
        <v>1804</v>
      </c>
      <c r="L1144">
        <v>527</v>
      </c>
      <c r="M1144">
        <v>-54</v>
      </c>
      <c r="N1144">
        <v>0</v>
      </c>
      <c r="O1144">
        <v>0</v>
      </c>
      <c r="P1144">
        <v>35</v>
      </c>
    </row>
    <row r="1145" spans="1:16">
      <c r="A1145">
        <v>41790809</v>
      </c>
      <c r="B1145" t="s">
        <v>2183</v>
      </c>
      <c r="C1145" t="s">
        <v>3729</v>
      </c>
      <c r="D1145" t="s">
        <v>2022</v>
      </c>
      <c r="E1145">
        <v>2</v>
      </c>
      <c r="G1145">
        <v>201403</v>
      </c>
      <c r="H1145" t="s">
        <v>2945</v>
      </c>
      <c r="I1145" t="s">
        <v>2059</v>
      </c>
      <c r="J1145" s="52">
        <v>2329</v>
      </c>
      <c r="K1145">
        <v>16</v>
      </c>
      <c r="L1145" s="52">
        <v>2313</v>
      </c>
      <c r="M1145">
        <v>53</v>
      </c>
      <c r="N1145">
        <v>0</v>
      </c>
      <c r="O1145">
        <v>0</v>
      </c>
      <c r="P1145">
        <v>123.1</v>
      </c>
    </row>
    <row r="1146" spans="1:16">
      <c r="A1146">
        <v>5969937</v>
      </c>
      <c r="B1146" t="s">
        <v>2183</v>
      </c>
      <c r="C1146" t="s">
        <v>3730</v>
      </c>
      <c r="D1146" t="s">
        <v>2022</v>
      </c>
      <c r="E1146">
        <v>2</v>
      </c>
      <c r="G1146">
        <v>201403</v>
      </c>
      <c r="H1146" t="s">
        <v>2186</v>
      </c>
      <c r="I1146" t="s">
        <v>2020</v>
      </c>
      <c r="J1146" s="52">
        <v>2285</v>
      </c>
      <c r="K1146" s="52">
        <v>1021</v>
      </c>
      <c r="L1146" s="52">
        <v>1264</v>
      </c>
      <c r="M1146">
        <v>11</v>
      </c>
      <c r="N1146">
        <v>0</v>
      </c>
      <c r="O1146">
        <v>0</v>
      </c>
      <c r="P1146">
        <v>69</v>
      </c>
    </row>
    <row r="1147" spans="1:16">
      <c r="A1147">
        <v>2910387</v>
      </c>
      <c r="B1147" t="s">
        <v>2183</v>
      </c>
      <c r="C1147" t="s">
        <v>3731</v>
      </c>
      <c r="D1147" t="s">
        <v>2022</v>
      </c>
      <c r="E1147">
        <v>2</v>
      </c>
      <c r="G1147">
        <v>201403</v>
      </c>
      <c r="H1147" t="s">
        <v>2031</v>
      </c>
      <c r="I1147" t="s">
        <v>2032</v>
      </c>
      <c r="J1147" s="52">
        <v>2258</v>
      </c>
      <c r="K1147">
        <v>69</v>
      </c>
      <c r="L1147" s="52">
        <v>2189</v>
      </c>
      <c r="M1147">
        <v>29</v>
      </c>
      <c r="N1147">
        <v>0</v>
      </c>
      <c r="O1147">
        <v>0</v>
      </c>
      <c r="P1147">
        <v>138.30000000000001</v>
      </c>
    </row>
    <row r="1148" spans="1:16">
      <c r="A1148">
        <v>2846074</v>
      </c>
      <c r="B1148" t="s">
        <v>2183</v>
      </c>
      <c r="C1148" t="s">
        <v>3732</v>
      </c>
      <c r="D1148" t="s">
        <v>2022</v>
      </c>
      <c r="E1148">
        <v>2</v>
      </c>
      <c r="G1148">
        <v>201403</v>
      </c>
      <c r="H1148" t="s">
        <v>3733</v>
      </c>
      <c r="I1148" t="s">
        <v>2020</v>
      </c>
      <c r="J1148" s="52">
        <v>2226</v>
      </c>
      <c r="K1148">
        <v>18</v>
      </c>
      <c r="L1148" s="52">
        <v>2208</v>
      </c>
      <c r="M1148">
        <v>33</v>
      </c>
      <c r="N1148">
        <v>0</v>
      </c>
      <c r="O1148">
        <v>0</v>
      </c>
      <c r="P1148">
        <v>135.30000000000001</v>
      </c>
    </row>
    <row r="1149" spans="1:16">
      <c r="A1149">
        <v>3606488</v>
      </c>
      <c r="B1149" t="s">
        <v>2183</v>
      </c>
      <c r="C1149" t="s">
        <v>3734</v>
      </c>
      <c r="D1149" t="s">
        <v>2022</v>
      </c>
      <c r="E1149">
        <v>2</v>
      </c>
      <c r="G1149">
        <v>201403</v>
      </c>
      <c r="H1149" t="s">
        <v>3115</v>
      </c>
      <c r="I1149" t="s">
        <v>2086</v>
      </c>
      <c r="J1149" s="52">
        <v>2215</v>
      </c>
      <c r="K1149" s="52">
        <v>1729</v>
      </c>
      <c r="L1149">
        <v>486</v>
      </c>
      <c r="M1149">
        <v>-36</v>
      </c>
      <c r="N1149">
        <v>0</v>
      </c>
      <c r="O1149">
        <v>0</v>
      </c>
      <c r="P1149">
        <v>24</v>
      </c>
    </row>
    <row r="1150" spans="1:16">
      <c r="A1150">
        <v>2039597</v>
      </c>
      <c r="B1150" t="s">
        <v>2183</v>
      </c>
      <c r="C1150" t="s">
        <v>3735</v>
      </c>
      <c r="D1150" t="s">
        <v>2022</v>
      </c>
      <c r="E1150">
        <v>2</v>
      </c>
      <c r="G1150">
        <v>201403</v>
      </c>
      <c r="H1150" t="s">
        <v>2113</v>
      </c>
      <c r="I1150" t="s">
        <v>2114</v>
      </c>
      <c r="J1150" s="52">
        <v>2209</v>
      </c>
      <c r="K1150">
        <v>954</v>
      </c>
      <c r="L1150" s="52">
        <v>1255</v>
      </c>
      <c r="M1150">
        <v>-6</v>
      </c>
      <c r="N1150">
        <v>0</v>
      </c>
      <c r="O1150">
        <v>0</v>
      </c>
      <c r="P1150">
        <v>97.1</v>
      </c>
    </row>
    <row r="1151" spans="1:16">
      <c r="A1151">
        <v>7016503</v>
      </c>
      <c r="B1151" t="s">
        <v>2183</v>
      </c>
      <c r="C1151" t="s">
        <v>3736</v>
      </c>
      <c r="D1151" t="s">
        <v>2022</v>
      </c>
      <c r="E1151">
        <v>2</v>
      </c>
      <c r="G1151">
        <v>201403</v>
      </c>
      <c r="H1151" t="s">
        <v>3737</v>
      </c>
      <c r="I1151" t="s">
        <v>2059</v>
      </c>
      <c r="J1151" s="52">
        <v>2202</v>
      </c>
      <c r="K1151" s="52">
        <v>1770</v>
      </c>
      <c r="L1151">
        <v>433</v>
      </c>
      <c r="M1151">
        <v>1</v>
      </c>
      <c r="N1151">
        <v>0</v>
      </c>
      <c r="O1151">
        <v>0</v>
      </c>
      <c r="P1151">
        <v>22.3</v>
      </c>
    </row>
    <row r="1152" spans="1:16">
      <c r="A1152">
        <v>23069867</v>
      </c>
      <c r="B1152" t="s">
        <v>2183</v>
      </c>
      <c r="C1152" t="s">
        <v>3738</v>
      </c>
      <c r="D1152" t="s">
        <v>2022</v>
      </c>
      <c r="E1152">
        <v>2</v>
      </c>
      <c r="G1152">
        <v>201403</v>
      </c>
      <c r="H1152" t="s">
        <v>3739</v>
      </c>
      <c r="I1152" t="s">
        <v>2059</v>
      </c>
      <c r="J1152" s="52">
        <v>2160</v>
      </c>
      <c r="K1152">
        <v>34</v>
      </c>
      <c r="L1152" s="52">
        <v>2126</v>
      </c>
      <c r="M1152">
        <v>31</v>
      </c>
      <c r="N1152">
        <v>0</v>
      </c>
      <c r="O1152">
        <v>0</v>
      </c>
      <c r="P1152">
        <v>136.5</v>
      </c>
    </row>
    <row r="1153" spans="1:16">
      <c r="A1153">
        <v>68314921</v>
      </c>
      <c r="B1153" t="s">
        <v>2183</v>
      </c>
      <c r="C1153" t="s">
        <v>3740</v>
      </c>
      <c r="D1153" t="s">
        <v>2022</v>
      </c>
      <c r="E1153">
        <v>2</v>
      </c>
      <c r="G1153">
        <v>201403</v>
      </c>
      <c r="H1153" t="s">
        <v>2019</v>
      </c>
      <c r="I1153" t="s">
        <v>2020</v>
      </c>
      <c r="J1153" s="52">
        <v>2138</v>
      </c>
      <c r="K1153">
        <v>160</v>
      </c>
      <c r="L1153" s="52">
        <v>1978</v>
      </c>
      <c r="M1153">
        <v>33</v>
      </c>
      <c r="N1153">
        <v>0</v>
      </c>
      <c r="O1153">
        <v>0</v>
      </c>
      <c r="P1153">
        <v>126.2</v>
      </c>
    </row>
    <row r="1154" spans="1:16">
      <c r="A1154">
        <v>5292849</v>
      </c>
      <c r="B1154" t="s">
        <v>2183</v>
      </c>
      <c r="C1154" t="s">
        <v>3741</v>
      </c>
      <c r="D1154" t="s">
        <v>2022</v>
      </c>
      <c r="E1154">
        <v>2</v>
      </c>
      <c r="G1154">
        <v>201403</v>
      </c>
      <c r="H1154" t="s">
        <v>2167</v>
      </c>
      <c r="I1154" t="s">
        <v>2020</v>
      </c>
      <c r="J1154" s="52">
        <v>2135</v>
      </c>
      <c r="K1154">
        <v>56</v>
      </c>
      <c r="L1154" s="52">
        <v>2080</v>
      </c>
      <c r="M1154">
        <v>-20</v>
      </c>
      <c r="N1154">
        <v>0</v>
      </c>
      <c r="O1154">
        <v>0</v>
      </c>
      <c r="P1154">
        <v>107.9</v>
      </c>
    </row>
    <row r="1155" spans="1:16">
      <c r="A1155">
        <v>1663367</v>
      </c>
      <c r="B1155" t="s">
        <v>2183</v>
      </c>
      <c r="C1155" t="s">
        <v>3742</v>
      </c>
      <c r="D1155" t="s">
        <v>2022</v>
      </c>
      <c r="E1155">
        <v>2</v>
      </c>
      <c r="G1155">
        <v>201403</v>
      </c>
      <c r="H1155" t="s">
        <v>3290</v>
      </c>
      <c r="I1155" t="s">
        <v>2059</v>
      </c>
      <c r="J1155" s="52">
        <v>2107</v>
      </c>
      <c r="K1155" s="52">
        <v>1683</v>
      </c>
      <c r="L1155">
        <v>424</v>
      </c>
      <c r="M1155">
        <v>9</v>
      </c>
      <c r="N1155">
        <v>0</v>
      </c>
      <c r="O1155">
        <v>0</v>
      </c>
      <c r="P1155">
        <v>24.6</v>
      </c>
    </row>
    <row r="1156" spans="1:16">
      <c r="A1156">
        <v>18625152</v>
      </c>
      <c r="B1156" t="s">
        <v>2183</v>
      </c>
      <c r="C1156" t="s">
        <v>3743</v>
      </c>
      <c r="D1156" t="s">
        <v>2022</v>
      </c>
      <c r="E1156">
        <v>2</v>
      </c>
      <c r="G1156">
        <v>201403</v>
      </c>
      <c r="H1156" t="s">
        <v>3710</v>
      </c>
      <c r="I1156" t="s">
        <v>2059</v>
      </c>
      <c r="J1156" s="52">
        <v>2083</v>
      </c>
      <c r="K1156">
        <v>229</v>
      </c>
      <c r="L1156" s="52">
        <v>1853</v>
      </c>
      <c r="M1156">
        <v>49</v>
      </c>
      <c r="N1156">
        <v>0</v>
      </c>
      <c r="O1156">
        <v>0</v>
      </c>
      <c r="P1156">
        <v>121.4</v>
      </c>
    </row>
    <row r="1157" spans="1:16">
      <c r="A1157">
        <v>72952138</v>
      </c>
      <c r="B1157" t="s">
        <v>2183</v>
      </c>
      <c r="C1157" t="s">
        <v>3744</v>
      </c>
      <c r="D1157" t="s">
        <v>2022</v>
      </c>
      <c r="E1157">
        <v>2</v>
      </c>
      <c r="G1157">
        <v>201403</v>
      </c>
      <c r="H1157" t="s">
        <v>3745</v>
      </c>
      <c r="I1157" t="s">
        <v>2020</v>
      </c>
      <c r="J1157" s="52">
        <v>2066</v>
      </c>
      <c r="K1157">
        <v>92</v>
      </c>
      <c r="L1157" s="52">
        <v>1973</v>
      </c>
      <c r="M1157">
        <v>63</v>
      </c>
      <c r="N1157">
        <v>0</v>
      </c>
      <c r="O1157">
        <v>0</v>
      </c>
      <c r="P1157">
        <v>133.1</v>
      </c>
    </row>
    <row r="1158" spans="1:16">
      <c r="A1158">
        <v>5460750</v>
      </c>
      <c r="B1158" t="s">
        <v>2183</v>
      </c>
      <c r="C1158" t="s">
        <v>3746</v>
      </c>
      <c r="D1158" t="s">
        <v>2022</v>
      </c>
      <c r="E1158">
        <v>2</v>
      </c>
      <c r="G1158">
        <v>201403</v>
      </c>
      <c r="H1158" t="s">
        <v>2036</v>
      </c>
      <c r="I1158" t="s">
        <v>2037</v>
      </c>
      <c r="J1158" s="52">
        <v>1982</v>
      </c>
      <c r="K1158">
        <v>696</v>
      </c>
      <c r="L1158" s="52">
        <v>1287</v>
      </c>
      <c r="M1158">
        <v>103</v>
      </c>
      <c r="N1158">
        <v>0</v>
      </c>
      <c r="O1158">
        <v>0</v>
      </c>
      <c r="P1158">
        <v>71.8</v>
      </c>
    </row>
    <row r="1159" spans="1:16">
      <c r="A1159">
        <v>83383042</v>
      </c>
      <c r="B1159" t="s">
        <v>2183</v>
      </c>
      <c r="C1159" t="s">
        <v>3747</v>
      </c>
      <c r="D1159" t="s">
        <v>2022</v>
      </c>
      <c r="E1159">
        <v>2</v>
      </c>
      <c r="G1159">
        <v>201403</v>
      </c>
      <c r="H1159" t="s">
        <v>2063</v>
      </c>
      <c r="I1159" t="s">
        <v>2064</v>
      </c>
      <c r="J1159" s="52">
        <v>1953</v>
      </c>
      <c r="K1159">
        <v>210</v>
      </c>
      <c r="L1159" s="52">
        <v>1743</v>
      </c>
      <c r="M1159">
        <v>7</v>
      </c>
      <c r="N1159">
        <v>0</v>
      </c>
      <c r="O1159">
        <v>0</v>
      </c>
      <c r="P1159">
        <v>111.6</v>
      </c>
    </row>
    <row r="1160" spans="1:16">
      <c r="A1160">
        <v>2447184</v>
      </c>
      <c r="B1160" t="s">
        <v>2183</v>
      </c>
      <c r="C1160" t="s">
        <v>3748</v>
      </c>
      <c r="D1160" t="s">
        <v>2022</v>
      </c>
      <c r="E1160">
        <v>2</v>
      </c>
      <c r="G1160">
        <v>201403</v>
      </c>
      <c r="H1160" t="s">
        <v>2031</v>
      </c>
      <c r="I1160" t="s">
        <v>2032</v>
      </c>
      <c r="J1160" s="52">
        <v>1949</v>
      </c>
      <c r="K1160">
        <v>88</v>
      </c>
      <c r="L1160" s="52">
        <v>1860</v>
      </c>
      <c r="M1160">
        <v>24</v>
      </c>
      <c r="N1160">
        <v>0</v>
      </c>
      <c r="O1160">
        <v>0</v>
      </c>
      <c r="P1160">
        <v>110.2</v>
      </c>
    </row>
    <row r="1161" spans="1:16">
      <c r="A1161">
        <v>5165103</v>
      </c>
      <c r="B1161" t="s">
        <v>2183</v>
      </c>
      <c r="C1161" t="s">
        <v>3749</v>
      </c>
      <c r="D1161" t="s">
        <v>2022</v>
      </c>
      <c r="E1161">
        <v>2</v>
      </c>
      <c r="G1161">
        <v>201403</v>
      </c>
      <c r="H1161" t="s">
        <v>2524</v>
      </c>
      <c r="I1161" t="s">
        <v>2020</v>
      </c>
      <c r="J1161" s="52">
        <v>1944</v>
      </c>
      <c r="K1161">
        <v>183</v>
      </c>
      <c r="L1161" s="52">
        <v>1761</v>
      </c>
      <c r="M1161">
        <v>86</v>
      </c>
      <c r="N1161">
        <v>0</v>
      </c>
      <c r="O1161">
        <v>0</v>
      </c>
      <c r="P1161">
        <v>132.6</v>
      </c>
    </row>
    <row r="1162" spans="1:16">
      <c r="A1162">
        <v>88183173</v>
      </c>
      <c r="B1162" t="s">
        <v>2183</v>
      </c>
      <c r="C1162" t="s">
        <v>3750</v>
      </c>
      <c r="D1162" t="s">
        <v>2022</v>
      </c>
      <c r="E1162">
        <v>2</v>
      </c>
      <c r="G1162">
        <v>201403</v>
      </c>
      <c r="H1162" t="s">
        <v>3751</v>
      </c>
      <c r="I1162" t="s">
        <v>2037</v>
      </c>
      <c r="J1162" s="52">
        <v>1906</v>
      </c>
      <c r="K1162">
        <v>80</v>
      </c>
      <c r="L1162" s="52">
        <v>1826</v>
      </c>
      <c r="M1162">
        <v>47</v>
      </c>
      <c r="N1162">
        <v>0</v>
      </c>
      <c r="O1162">
        <v>0</v>
      </c>
      <c r="P1162">
        <v>140.6</v>
      </c>
    </row>
    <row r="1163" spans="1:16">
      <c r="A1163">
        <v>7707311</v>
      </c>
      <c r="B1163" t="s">
        <v>2183</v>
      </c>
      <c r="C1163" t="s">
        <v>3752</v>
      </c>
      <c r="D1163" t="s">
        <v>2022</v>
      </c>
      <c r="E1163">
        <v>2</v>
      </c>
      <c r="G1163">
        <v>201403</v>
      </c>
      <c r="H1163" t="s">
        <v>3753</v>
      </c>
      <c r="I1163" t="s">
        <v>2055</v>
      </c>
      <c r="J1163" s="52">
        <v>1902</v>
      </c>
      <c r="K1163" s="52">
        <v>1437</v>
      </c>
      <c r="L1163">
        <v>465</v>
      </c>
      <c r="M1163">
        <v>-19</v>
      </c>
      <c r="N1163">
        <v>0</v>
      </c>
      <c r="O1163">
        <v>0</v>
      </c>
      <c r="P1163">
        <v>28.1</v>
      </c>
    </row>
    <row r="1164" spans="1:16">
      <c r="A1164">
        <v>5747018</v>
      </c>
      <c r="B1164" t="s">
        <v>2183</v>
      </c>
      <c r="C1164" t="s">
        <v>3754</v>
      </c>
      <c r="D1164" t="s">
        <v>2022</v>
      </c>
      <c r="E1164">
        <v>2</v>
      </c>
      <c r="G1164">
        <v>201403</v>
      </c>
      <c r="H1164" t="s">
        <v>2572</v>
      </c>
      <c r="I1164" t="s">
        <v>2225</v>
      </c>
      <c r="J1164" s="52">
        <v>1807</v>
      </c>
      <c r="K1164">
        <v>220</v>
      </c>
      <c r="L1164" s="52">
        <v>1587</v>
      </c>
      <c r="M1164">
        <v>22</v>
      </c>
      <c r="N1164">
        <v>0</v>
      </c>
      <c r="O1164">
        <v>0</v>
      </c>
      <c r="P1164">
        <v>127.8</v>
      </c>
    </row>
    <row r="1165" spans="1:16">
      <c r="A1165">
        <v>43553049</v>
      </c>
      <c r="B1165" t="s">
        <v>2183</v>
      </c>
      <c r="C1165" t="s">
        <v>3755</v>
      </c>
      <c r="D1165" t="s">
        <v>2022</v>
      </c>
      <c r="E1165">
        <v>2</v>
      </c>
      <c r="G1165">
        <v>201403</v>
      </c>
      <c r="H1165" t="s">
        <v>2422</v>
      </c>
      <c r="I1165" t="s">
        <v>2020</v>
      </c>
      <c r="J1165" s="52">
        <v>1805</v>
      </c>
      <c r="K1165">
        <v>48</v>
      </c>
      <c r="L1165" s="52">
        <v>1756</v>
      </c>
      <c r="M1165">
        <v>39</v>
      </c>
      <c r="N1165">
        <v>0</v>
      </c>
      <c r="O1165">
        <v>0</v>
      </c>
      <c r="P1165">
        <v>120.5</v>
      </c>
    </row>
    <row r="1166" spans="1:16">
      <c r="A1166">
        <v>4152107</v>
      </c>
      <c r="B1166" t="s">
        <v>2183</v>
      </c>
      <c r="C1166" t="s">
        <v>3756</v>
      </c>
      <c r="D1166" t="s">
        <v>2022</v>
      </c>
      <c r="E1166">
        <v>2</v>
      </c>
      <c r="G1166">
        <v>201403</v>
      </c>
      <c r="H1166" t="s">
        <v>2735</v>
      </c>
      <c r="I1166" t="s">
        <v>2020</v>
      </c>
      <c r="J1166" s="52">
        <v>1792</v>
      </c>
      <c r="K1166">
        <v>449</v>
      </c>
      <c r="L1166" s="52">
        <v>1342</v>
      </c>
      <c r="M1166">
        <v>14</v>
      </c>
      <c r="N1166">
        <v>0</v>
      </c>
      <c r="O1166">
        <v>0</v>
      </c>
      <c r="P1166">
        <v>97.3</v>
      </c>
    </row>
    <row r="1167" spans="1:16">
      <c r="A1167">
        <v>977212</v>
      </c>
      <c r="B1167" t="s">
        <v>2183</v>
      </c>
      <c r="C1167" t="s">
        <v>3757</v>
      </c>
      <c r="D1167" t="s">
        <v>2022</v>
      </c>
      <c r="E1167">
        <v>2</v>
      </c>
      <c r="G1167">
        <v>201403</v>
      </c>
      <c r="H1167" t="s">
        <v>2019</v>
      </c>
      <c r="I1167" t="s">
        <v>2020</v>
      </c>
      <c r="J1167" s="52">
        <v>1789</v>
      </c>
      <c r="K1167">
        <v>102</v>
      </c>
      <c r="L1167" s="52">
        <v>1687</v>
      </c>
      <c r="M1167">
        <v>10</v>
      </c>
      <c r="N1167">
        <v>0</v>
      </c>
      <c r="O1167">
        <v>0</v>
      </c>
      <c r="P1167">
        <v>121.7</v>
      </c>
    </row>
    <row r="1168" spans="1:16">
      <c r="A1168">
        <v>5602448</v>
      </c>
      <c r="B1168" t="s">
        <v>2183</v>
      </c>
      <c r="C1168" t="s">
        <v>3758</v>
      </c>
      <c r="D1168" t="s">
        <v>2022</v>
      </c>
      <c r="E1168">
        <v>2</v>
      </c>
      <c r="G1168">
        <v>201403</v>
      </c>
      <c r="H1168" t="s">
        <v>3759</v>
      </c>
      <c r="I1168" t="s">
        <v>2086</v>
      </c>
      <c r="J1168" s="52">
        <v>1783</v>
      </c>
      <c r="K1168" s="52">
        <v>1786</v>
      </c>
      <c r="L1168">
        <v>-3</v>
      </c>
      <c r="M1168">
        <v>-87</v>
      </c>
      <c r="N1168">
        <v>0</v>
      </c>
      <c r="O1168">
        <v>0</v>
      </c>
      <c r="P1168">
        <v>-2.4</v>
      </c>
    </row>
    <row r="1169" spans="1:16">
      <c r="A1169">
        <v>65594772</v>
      </c>
      <c r="B1169" t="s">
        <v>2183</v>
      </c>
      <c r="C1169" t="s">
        <v>3760</v>
      </c>
      <c r="D1169" t="s">
        <v>2022</v>
      </c>
      <c r="E1169">
        <v>2</v>
      </c>
      <c r="G1169">
        <v>201403</v>
      </c>
      <c r="H1169" t="s">
        <v>2907</v>
      </c>
      <c r="I1169" t="s">
        <v>2020</v>
      </c>
      <c r="J1169" s="52">
        <v>1757</v>
      </c>
      <c r="K1169">
        <v>78</v>
      </c>
      <c r="L1169" s="52">
        <v>1679</v>
      </c>
      <c r="M1169">
        <v>6</v>
      </c>
      <c r="N1169">
        <v>0</v>
      </c>
      <c r="O1169">
        <v>0</v>
      </c>
      <c r="P1169">
        <v>183.3</v>
      </c>
    </row>
    <row r="1170" spans="1:16">
      <c r="A1170">
        <v>19551787</v>
      </c>
      <c r="B1170" t="s">
        <v>2183</v>
      </c>
      <c r="C1170" t="s">
        <v>3761</v>
      </c>
      <c r="D1170" t="s">
        <v>2022</v>
      </c>
      <c r="E1170">
        <v>2</v>
      </c>
      <c r="G1170">
        <v>201403</v>
      </c>
      <c r="H1170" t="s">
        <v>3762</v>
      </c>
      <c r="I1170" t="s">
        <v>2059</v>
      </c>
      <c r="J1170" s="52">
        <v>1733</v>
      </c>
      <c r="K1170">
        <v>139</v>
      </c>
      <c r="L1170" s="52">
        <v>1594</v>
      </c>
      <c r="M1170">
        <v>54</v>
      </c>
      <c r="N1170">
        <v>0</v>
      </c>
      <c r="O1170">
        <v>0</v>
      </c>
      <c r="P1170">
        <v>109.5</v>
      </c>
    </row>
    <row r="1171" spans="1:16">
      <c r="A1171">
        <v>17442343</v>
      </c>
      <c r="B1171" t="s">
        <v>2183</v>
      </c>
      <c r="C1171" t="s">
        <v>3763</v>
      </c>
      <c r="D1171" t="s">
        <v>2022</v>
      </c>
      <c r="E1171">
        <v>2</v>
      </c>
      <c r="G1171">
        <v>201403</v>
      </c>
      <c r="H1171" t="s">
        <v>2438</v>
      </c>
      <c r="I1171" t="s">
        <v>2439</v>
      </c>
      <c r="J1171" s="52">
        <v>1720</v>
      </c>
      <c r="K1171" s="52">
        <v>1160</v>
      </c>
      <c r="L1171">
        <v>559</v>
      </c>
      <c r="M1171">
        <v>-3</v>
      </c>
      <c r="N1171">
        <v>0</v>
      </c>
      <c r="O1171">
        <v>0</v>
      </c>
      <c r="P1171">
        <v>46.2</v>
      </c>
    </row>
    <row r="1172" spans="1:16">
      <c r="A1172">
        <v>67645887</v>
      </c>
      <c r="B1172" t="s">
        <v>2183</v>
      </c>
      <c r="C1172" t="s">
        <v>3764</v>
      </c>
      <c r="D1172" t="s">
        <v>2022</v>
      </c>
      <c r="E1172">
        <v>2</v>
      </c>
      <c r="G1172">
        <v>201403</v>
      </c>
      <c r="H1172" t="s">
        <v>2160</v>
      </c>
      <c r="I1172" t="s">
        <v>2020</v>
      </c>
      <c r="J1172" s="52">
        <v>1719</v>
      </c>
      <c r="K1172">
        <v>987</v>
      </c>
      <c r="L1172">
        <v>733</v>
      </c>
      <c r="M1172">
        <v>-234</v>
      </c>
      <c r="N1172">
        <v>0</v>
      </c>
      <c r="O1172">
        <v>0</v>
      </c>
      <c r="P1172">
        <v>19.899999999999999</v>
      </c>
    </row>
    <row r="1173" spans="1:16">
      <c r="A1173">
        <v>67607564</v>
      </c>
      <c r="B1173" t="s">
        <v>2183</v>
      </c>
      <c r="C1173" t="s">
        <v>3765</v>
      </c>
      <c r="D1173" t="s">
        <v>2022</v>
      </c>
      <c r="E1173">
        <v>2</v>
      </c>
      <c r="G1173">
        <v>201403</v>
      </c>
      <c r="H1173" t="s">
        <v>3472</v>
      </c>
      <c r="I1173" t="s">
        <v>2020</v>
      </c>
      <c r="J1173" s="52">
        <v>1715</v>
      </c>
      <c r="K1173">
        <v>34</v>
      </c>
      <c r="L1173" s="52">
        <v>1681</v>
      </c>
      <c r="M1173">
        <v>17</v>
      </c>
      <c r="N1173">
        <v>0</v>
      </c>
      <c r="O1173">
        <v>0</v>
      </c>
      <c r="P1173">
        <v>140.80000000000001</v>
      </c>
    </row>
    <row r="1174" spans="1:16">
      <c r="A1174">
        <v>7564184</v>
      </c>
      <c r="B1174" t="s">
        <v>2183</v>
      </c>
      <c r="C1174" t="s">
        <v>3766</v>
      </c>
      <c r="D1174" t="s">
        <v>2022</v>
      </c>
      <c r="E1174">
        <v>2</v>
      </c>
      <c r="G1174">
        <v>201403</v>
      </c>
      <c r="H1174" t="s">
        <v>3767</v>
      </c>
      <c r="I1174" t="s">
        <v>2382</v>
      </c>
      <c r="J1174" s="52">
        <v>1693</v>
      </c>
      <c r="K1174" s="52">
        <v>1170</v>
      </c>
      <c r="L1174">
        <v>523</v>
      </c>
      <c r="M1174">
        <v>7</v>
      </c>
      <c r="N1174">
        <v>0</v>
      </c>
      <c r="O1174">
        <v>0</v>
      </c>
      <c r="P1174">
        <v>34.6</v>
      </c>
    </row>
    <row r="1175" spans="1:16">
      <c r="A1175">
        <v>42240382</v>
      </c>
      <c r="B1175" t="s">
        <v>2183</v>
      </c>
      <c r="C1175" t="s">
        <v>3768</v>
      </c>
      <c r="D1175" t="s">
        <v>2022</v>
      </c>
      <c r="E1175">
        <v>2</v>
      </c>
      <c r="G1175">
        <v>201403</v>
      </c>
      <c r="H1175" t="s">
        <v>2031</v>
      </c>
      <c r="I1175" t="s">
        <v>2032</v>
      </c>
      <c r="J1175" s="52">
        <v>1671</v>
      </c>
      <c r="K1175">
        <v>151</v>
      </c>
      <c r="L1175" s="52">
        <v>1519</v>
      </c>
      <c r="M1175">
        <v>53</v>
      </c>
      <c r="N1175">
        <v>0</v>
      </c>
      <c r="O1175">
        <v>0</v>
      </c>
      <c r="P1175">
        <v>124.4</v>
      </c>
    </row>
    <row r="1176" spans="1:16">
      <c r="A1176">
        <v>2850075</v>
      </c>
      <c r="B1176" t="s">
        <v>2183</v>
      </c>
      <c r="C1176" t="s">
        <v>3769</v>
      </c>
      <c r="D1176" t="s">
        <v>2022</v>
      </c>
      <c r="E1176">
        <v>2</v>
      </c>
      <c r="G1176">
        <v>201403</v>
      </c>
      <c r="H1176" t="s">
        <v>2031</v>
      </c>
      <c r="I1176" t="s">
        <v>2032</v>
      </c>
      <c r="J1176" s="52">
        <v>1630</v>
      </c>
      <c r="K1176">
        <v>197</v>
      </c>
      <c r="L1176" s="52">
        <v>1433</v>
      </c>
      <c r="M1176">
        <v>33</v>
      </c>
      <c r="N1176">
        <v>0</v>
      </c>
      <c r="O1176">
        <v>0</v>
      </c>
      <c r="P1176">
        <v>97.4</v>
      </c>
    </row>
    <row r="1177" spans="1:16">
      <c r="A1177">
        <v>2723075</v>
      </c>
      <c r="B1177" t="s">
        <v>2183</v>
      </c>
      <c r="C1177" t="s">
        <v>3770</v>
      </c>
      <c r="D1177" t="s">
        <v>2022</v>
      </c>
      <c r="E1177">
        <v>2</v>
      </c>
      <c r="G1177">
        <v>201403</v>
      </c>
      <c r="H1177" t="s">
        <v>2031</v>
      </c>
      <c r="I1177" t="s">
        <v>2032</v>
      </c>
      <c r="J1177" s="52">
        <v>1614</v>
      </c>
      <c r="K1177">
        <v>703</v>
      </c>
      <c r="L1177">
        <v>911</v>
      </c>
      <c r="M1177">
        <v>2</v>
      </c>
      <c r="N1177">
        <v>0</v>
      </c>
      <c r="O1177">
        <v>0</v>
      </c>
      <c r="P1177">
        <v>75</v>
      </c>
    </row>
    <row r="1178" spans="1:16">
      <c r="A1178">
        <v>2321862</v>
      </c>
      <c r="B1178" t="s">
        <v>2183</v>
      </c>
      <c r="C1178" t="s">
        <v>3771</v>
      </c>
      <c r="D1178" t="s">
        <v>2022</v>
      </c>
      <c r="E1178">
        <v>2</v>
      </c>
      <c r="G1178">
        <v>201403</v>
      </c>
      <c r="H1178" t="s">
        <v>2758</v>
      </c>
      <c r="I1178" t="s">
        <v>2759</v>
      </c>
      <c r="J1178" s="52">
        <v>1611</v>
      </c>
      <c r="K1178">
        <v>253</v>
      </c>
      <c r="L1178" s="52">
        <v>1358</v>
      </c>
      <c r="M1178">
        <v>22</v>
      </c>
      <c r="N1178">
        <v>0</v>
      </c>
      <c r="O1178">
        <v>0</v>
      </c>
      <c r="P1178">
        <v>127.7</v>
      </c>
    </row>
    <row r="1179" spans="1:16">
      <c r="A1179">
        <v>20177390</v>
      </c>
      <c r="B1179" t="s">
        <v>2183</v>
      </c>
      <c r="C1179" t="s">
        <v>3772</v>
      </c>
      <c r="D1179" t="s">
        <v>2022</v>
      </c>
      <c r="E1179">
        <v>2</v>
      </c>
      <c r="G1179">
        <v>201403</v>
      </c>
      <c r="H1179" t="s">
        <v>2669</v>
      </c>
      <c r="I1179" t="s">
        <v>2059</v>
      </c>
      <c r="J1179" s="52">
        <v>1584</v>
      </c>
      <c r="K1179">
        <v>243</v>
      </c>
      <c r="L1179" s="52">
        <v>1341</v>
      </c>
      <c r="M1179">
        <v>43</v>
      </c>
      <c r="N1179">
        <v>0</v>
      </c>
      <c r="O1179">
        <v>0</v>
      </c>
      <c r="P1179">
        <v>110.5</v>
      </c>
    </row>
    <row r="1180" spans="1:16">
      <c r="A1180">
        <v>8482873</v>
      </c>
      <c r="B1180" t="s">
        <v>2183</v>
      </c>
      <c r="C1180" t="s">
        <v>3773</v>
      </c>
      <c r="D1180" t="s">
        <v>2022</v>
      </c>
      <c r="E1180">
        <v>2</v>
      </c>
      <c r="G1180">
        <v>201403</v>
      </c>
      <c r="H1180" t="s">
        <v>3774</v>
      </c>
      <c r="I1180" t="s">
        <v>2382</v>
      </c>
      <c r="J1180" s="52">
        <v>1584</v>
      </c>
      <c r="K1180" s="52">
        <v>1093</v>
      </c>
      <c r="L1180">
        <v>491</v>
      </c>
      <c r="M1180">
        <v>-9</v>
      </c>
      <c r="N1180">
        <v>0</v>
      </c>
      <c r="O1180">
        <v>0</v>
      </c>
      <c r="P1180">
        <v>34.200000000000003</v>
      </c>
    </row>
    <row r="1181" spans="1:16">
      <c r="A1181">
        <v>29460649</v>
      </c>
      <c r="B1181" t="s">
        <v>2183</v>
      </c>
      <c r="C1181" t="s">
        <v>3775</v>
      </c>
      <c r="D1181" t="s">
        <v>2022</v>
      </c>
      <c r="E1181">
        <v>2</v>
      </c>
      <c r="G1181">
        <v>201403</v>
      </c>
      <c r="H1181" t="s">
        <v>2031</v>
      </c>
      <c r="I1181" t="s">
        <v>2032</v>
      </c>
      <c r="J1181" s="52">
        <v>1581</v>
      </c>
      <c r="K1181">
        <v>613</v>
      </c>
      <c r="L1181">
        <v>968</v>
      </c>
      <c r="M1181">
        <v>-16</v>
      </c>
      <c r="N1181">
        <v>0</v>
      </c>
      <c r="O1181">
        <v>0</v>
      </c>
      <c r="P1181">
        <v>158.5</v>
      </c>
    </row>
    <row r="1182" spans="1:16">
      <c r="A1182">
        <v>1107759</v>
      </c>
      <c r="B1182" t="s">
        <v>2183</v>
      </c>
      <c r="C1182" t="s">
        <v>3776</v>
      </c>
      <c r="D1182" t="s">
        <v>2022</v>
      </c>
      <c r="E1182">
        <v>2</v>
      </c>
      <c r="G1182">
        <v>201403</v>
      </c>
      <c r="H1182" t="s">
        <v>3745</v>
      </c>
      <c r="I1182" t="s">
        <v>2020</v>
      </c>
      <c r="J1182" s="52">
        <v>1566</v>
      </c>
      <c r="K1182">
        <v>87</v>
      </c>
      <c r="L1182" s="52">
        <v>1479</v>
      </c>
      <c r="M1182">
        <v>36</v>
      </c>
      <c r="N1182">
        <v>0</v>
      </c>
      <c r="O1182">
        <v>0</v>
      </c>
      <c r="P1182">
        <v>163.69999999999999</v>
      </c>
    </row>
    <row r="1183" spans="1:16">
      <c r="A1183">
        <v>64764129</v>
      </c>
      <c r="B1183" t="s">
        <v>2183</v>
      </c>
      <c r="C1183" t="s">
        <v>3777</v>
      </c>
      <c r="D1183" t="s">
        <v>2022</v>
      </c>
      <c r="E1183">
        <v>2</v>
      </c>
      <c r="G1183">
        <v>201403</v>
      </c>
      <c r="H1183" t="s">
        <v>2019</v>
      </c>
      <c r="I1183" t="s">
        <v>2020</v>
      </c>
      <c r="J1183" s="52">
        <v>1564</v>
      </c>
      <c r="K1183">
        <v>12</v>
      </c>
      <c r="L1183" s="52">
        <v>1553</v>
      </c>
      <c r="M1183">
        <v>7</v>
      </c>
      <c r="N1183">
        <v>0</v>
      </c>
      <c r="O1183">
        <v>0</v>
      </c>
      <c r="P1183">
        <v>171.1</v>
      </c>
    </row>
    <row r="1184" spans="1:16">
      <c r="A1184">
        <v>28885036</v>
      </c>
      <c r="B1184" t="s">
        <v>2183</v>
      </c>
      <c r="C1184" t="s">
        <v>3778</v>
      </c>
      <c r="D1184" t="s">
        <v>2022</v>
      </c>
      <c r="E1184">
        <v>2</v>
      </c>
      <c r="G1184">
        <v>201403</v>
      </c>
      <c r="H1184" t="s">
        <v>2031</v>
      </c>
      <c r="I1184" t="s">
        <v>2032</v>
      </c>
      <c r="J1184" s="52">
        <v>1547</v>
      </c>
      <c r="K1184">
        <v>260</v>
      </c>
      <c r="L1184" s="52">
        <v>1287</v>
      </c>
      <c r="M1184">
        <v>-8</v>
      </c>
      <c r="N1184">
        <v>0</v>
      </c>
      <c r="O1184">
        <v>0</v>
      </c>
      <c r="P1184">
        <v>116.8</v>
      </c>
    </row>
    <row r="1185" spans="1:16">
      <c r="A1185">
        <v>2093154</v>
      </c>
      <c r="B1185" t="s">
        <v>2183</v>
      </c>
      <c r="C1185" t="s">
        <v>3779</v>
      </c>
      <c r="D1185" t="s">
        <v>2022</v>
      </c>
      <c r="E1185">
        <v>2</v>
      </c>
      <c r="G1185">
        <v>201403</v>
      </c>
      <c r="H1185" t="s">
        <v>2261</v>
      </c>
      <c r="I1185" t="s">
        <v>2225</v>
      </c>
      <c r="J1185" s="52">
        <v>1528</v>
      </c>
      <c r="K1185">
        <v>53</v>
      </c>
      <c r="L1185" s="52">
        <v>1475</v>
      </c>
      <c r="M1185">
        <v>14</v>
      </c>
      <c r="N1185">
        <v>0</v>
      </c>
      <c r="O1185">
        <v>0</v>
      </c>
      <c r="P1185">
        <v>126.8</v>
      </c>
    </row>
    <row r="1186" spans="1:16">
      <c r="A1186">
        <v>11346312</v>
      </c>
      <c r="B1186" t="s">
        <v>2183</v>
      </c>
      <c r="C1186" t="s">
        <v>3780</v>
      </c>
      <c r="D1186" t="s">
        <v>2022</v>
      </c>
      <c r="E1186">
        <v>2</v>
      </c>
      <c r="G1186">
        <v>201403</v>
      </c>
      <c r="H1186" t="s">
        <v>3781</v>
      </c>
      <c r="I1186" t="s">
        <v>2028</v>
      </c>
      <c r="J1186" s="52">
        <v>1511</v>
      </c>
      <c r="K1186" s="52">
        <v>1155</v>
      </c>
      <c r="L1186">
        <v>356</v>
      </c>
      <c r="M1186">
        <v>-121</v>
      </c>
      <c r="N1186">
        <v>0</v>
      </c>
      <c r="O1186">
        <v>0</v>
      </c>
      <c r="P1186">
        <v>36.1</v>
      </c>
    </row>
    <row r="1187" spans="1:16">
      <c r="A1187">
        <v>83321554</v>
      </c>
      <c r="B1187" t="s">
        <v>2183</v>
      </c>
      <c r="C1187" t="s">
        <v>3782</v>
      </c>
      <c r="D1187" t="s">
        <v>2022</v>
      </c>
      <c r="E1187">
        <v>2</v>
      </c>
      <c r="G1187">
        <v>201403</v>
      </c>
      <c r="H1187" t="s">
        <v>2063</v>
      </c>
      <c r="I1187" t="s">
        <v>2064</v>
      </c>
      <c r="J1187" s="52">
        <v>1498</v>
      </c>
      <c r="K1187">
        <v>156</v>
      </c>
      <c r="L1187" s="52">
        <v>1342</v>
      </c>
      <c r="M1187">
        <v>23</v>
      </c>
      <c r="N1187">
        <v>0</v>
      </c>
      <c r="O1187">
        <v>0</v>
      </c>
      <c r="P1187">
        <v>120.9</v>
      </c>
    </row>
    <row r="1188" spans="1:16">
      <c r="A1188">
        <v>4899135</v>
      </c>
      <c r="B1188" t="s">
        <v>2183</v>
      </c>
      <c r="C1188" t="s">
        <v>3783</v>
      </c>
      <c r="D1188" t="s">
        <v>2022</v>
      </c>
      <c r="E1188">
        <v>2</v>
      </c>
      <c r="G1188">
        <v>201403</v>
      </c>
      <c r="H1188" t="s">
        <v>2054</v>
      </c>
      <c r="I1188" t="s">
        <v>2055</v>
      </c>
      <c r="J1188" s="52">
        <v>1494</v>
      </c>
      <c r="K1188">
        <v>144</v>
      </c>
      <c r="L1188" s="52">
        <v>1350</v>
      </c>
      <c r="M1188">
        <v>30</v>
      </c>
      <c r="N1188">
        <v>0</v>
      </c>
      <c r="O1188">
        <v>0</v>
      </c>
      <c r="P1188">
        <v>122.5</v>
      </c>
    </row>
    <row r="1189" spans="1:16">
      <c r="A1189">
        <v>4587402</v>
      </c>
      <c r="B1189" t="s">
        <v>2183</v>
      </c>
      <c r="C1189" t="s">
        <v>3784</v>
      </c>
      <c r="D1189" t="s">
        <v>2022</v>
      </c>
      <c r="E1189">
        <v>2</v>
      </c>
      <c r="G1189">
        <v>201403</v>
      </c>
      <c r="H1189" t="s">
        <v>3785</v>
      </c>
      <c r="I1189" t="s">
        <v>2020</v>
      </c>
      <c r="J1189" s="52">
        <v>1421</v>
      </c>
      <c r="K1189">
        <v>54</v>
      </c>
      <c r="L1189" s="52">
        <v>1367</v>
      </c>
      <c r="M1189">
        <v>42</v>
      </c>
      <c r="N1189">
        <v>0</v>
      </c>
      <c r="O1189">
        <v>0</v>
      </c>
      <c r="P1189">
        <v>129.1</v>
      </c>
    </row>
    <row r="1190" spans="1:16">
      <c r="A1190">
        <v>1380386</v>
      </c>
      <c r="B1190" t="s">
        <v>2183</v>
      </c>
      <c r="C1190" t="s">
        <v>3786</v>
      </c>
      <c r="D1190" t="s">
        <v>2022</v>
      </c>
      <c r="E1190">
        <v>2</v>
      </c>
      <c r="G1190">
        <v>201403</v>
      </c>
      <c r="H1190" t="s">
        <v>2019</v>
      </c>
      <c r="I1190" t="s">
        <v>2020</v>
      </c>
      <c r="J1190" s="52">
        <v>1416</v>
      </c>
      <c r="K1190">
        <v>46</v>
      </c>
      <c r="L1190" s="52">
        <v>1370</v>
      </c>
      <c r="M1190">
        <v>-6</v>
      </c>
      <c r="N1190">
        <v>0</v>
      </c>
      <c r="O1190">
        <v>0</v>
      </c>
      <c r="P1190">
        <v>146</v>
      </c>
    </row>
    <row r="1191" spans="1:16">
      <c r="A1191">
        <v>2192115</v>
      </c>
      <c r="B1191" t="s">
        <v>2183</v>
      </c>
      <c r="C1191" t="s">
        <v>3787</v>
      </c>
      <c r="D1191" t="s">
        <v>2022</v>
      </c>
      <c r="E1191">
        <v>2</v>
      </c>
      <c r="G1191">
        <v>201403</v>
      </c>
      <c r="H1191" t="s">
        <v>3788</v>
      </c>
      <c r="I1191" t="s">
        <v>2032</v>
      </c>
      <c r="J1191" s="52">
        <v>1400</v>
      </c>
      <c r="K1191">
        <v>361</v>
      </c>
      <c r="L1191" s="52">
        <v>1039</v>
      </c>
      <c r="M1191">
        <v>9</v>
      </c>
      <c r="N1191">
        <v>0</v>
      </c>
      <c r="O1191">
        <v>0</v>
      </c>
      <c r="P1191">
        <v>92.2</v>
      </c>
    </row>
    <row r="1192" spans="1:16">
      <c r="A1192">
        <v>17415654</v>
      </c>
      <c r="B1192" t="s">
        <v>2183</v>
      </c>
      <c r="C1192" t="s">
        <v>3789</v>
      </c>
      <c r="D1192" t="s">
        <v>2022</v>
      </c>
      <c r="E1192">
        <v>2</v>
      </c>
      <c r="G1192">
        <v>201403</v>
      </c>
      <c r="H1192" t="s">
        <v>2058</v>
      </c>
      <c r="I1192" t="s">
        <v>2059</v>
      </c>
      <c r="J1192" s="52">
        <v>1395</v>
      </c>
      <c r="K1192">
        <v>182</v>
      </c>
      <c r="L1192" s="52">
        <v>1213</v>
      </c>
      <c r="M1192">
        <v>-99</v>
      </c>
      <c r="N1192">
        <v>0</v>
      </c>
      <c r="O1192">
        <v>0</v>
      </c>
      <c r="P1192">
        <v>97.3</v>
      </c>
    </row>
    <row r="1193" spans="1:16">
      <c r="A1193">
        <v>42258376</v>
      </c>
      <c r="B1193" t="s">
        <v>2183</v>
      </c>
      <c r="C1193" t="s">
        <v>3790</v>
      </c>
      <c r="D1193" t="s">
        <v>2022</v>
      </c>
      <c r="E1193">
        <v>2</v>
      </c>
      <c r="G1193">
        <v>201403</v>
      </c>
      <c r="H1193" t="s">
        <v>2031</v>
      </c>
      <c r="I1193" t="s">
        <v>2032</v>
      </c>
      <c r="J1193" s="52">
        <v>1388</v>
      </c>
      <c r="K1193">
        <v>121</v>
      </c>
      <c r="L1193" s="52">
        <v>1267</v>
      </c>
      <c r="M1193">
        <v>33</v>
      </c>
      <c r="N1193">
        <v>0</v>
      </c>
      <c r="O1193">
        <v>0</v>
      </c>
      <c r="P1193">
        <v>120.6</v>
      </c>
    </row>
    <row r="1194" spans="1:16">
      <c r="A1194">
        <v>2145770</v>
      </c>
      <c r="B1194" t="s">
        <v>2183</v>
      </c>
      <c r="C1194" t="s">
        <v>3791</v>
      </c>
      <c r="D1194" t="s">
        <v>2022</v>
      </c>
      <c r="E1194">
        <v>2</v>
      </c>
      <c r="G1194">
        <v>201403</v>
      </c>
      <c r="H1194" t="s">
        <v>2031</v>
      </c>
      <c r="I1194" t="s">
        <v>2032</v>
      </c>
      <c r="J1194" s="52">
        <v>1387</v>
      </c>
      <c r="K1194">
        <v>106</v>
      </c>
      <c r="L1194" s="52">
        <v>1280</v>
      </c>
      <c r="M1194">
        <v>-3</v>
      </c>
      <c r="N1194">
        <v>0</v>
      </c>
      <c r="O1194">
        <v>0</v>
      </c>
      <c r="P1194">
        <v>138.19999999999999</v>
      </c>
    </row>
    <row r="1195" spans="1:16">
      <c r="A1195">
        <v>30138226</v>
      </c>
      <c r="B1195" t="s">
        <v>2183</v>
      </c>
      <c r="C1195" t="s">
        <v>3792</v>
      </c>
      <c r="D1195" t="s">
        <v>2022</v>
      </c>
      <c r="E1195">
        <v>2</v>
      </c>
      <c r="G1195">
        <v>201403</v>
      </c>
      <c r="H1195" t="s">
        <v>2671</v>
      </c>
      <c r="I1195" t="s">
        <v>2032</v>
      </c>
      <c r="J1195" s="52">
        <v>1379</v>
      </c>
      <c r="K1195">
        <v>454</v>
      </c>
      <c r="L1195">
        <v>925</v>
      </c>
      <c r="M1195">
        <v>3</v>
      </c>
      <c r="N1195">
        <v>0</v>
      </c>
      <c r="O1195">
        <v>0</v>
      </c>
      <c r="P1195">
        <v>82.6</v>
      </c>
    </row>
    <row r="1196" spans="1:16">
      <c r="A1196">
        <v>6369729</v>
      </c>
      <c r="B1196" t="s">
        <v>2183</v>
      </c>
      <c r="C1196" t="s">
        <v>3793</v>
      </c>
      <c r="D1196" t="s">
        <v>2022</v>
      </c>
      <c r="E1196">
        <v>2</v>
      </c>
      <c r="G1196">
        <v>201403</v>
      </c>
      <c r="H1196" t="s">
        <v>3794</v>
      </c>
      <c r="I1196" t="s">
        <v>2192</v>
      </c>
      <c r="J1196" s="52">
        <v>1361</v>
      </c>
      <c r="K1196">
        <v>871</v>
      </c>
      <c r="L1196">
        <v>489</v>
      </c>
      <c r="M1196">
        <v>13</v>
      </c>
      <c r="N1196">
        <v>0</v>
      </c>
      <c r="O1196">
        <v>0</v>
      </c>
      <c r="P1196">
        <v>40.5</v>
      </c>
    </row>
    <row r="1197" spans="1:16">
      <c r="A1197">
        <v>52218849</v>
      </c>
      <c r="B1197" t="s">
        <v>2183</v>
      </c>
      <c r="C1197" t="s">
        <v>3795</v>
      </c>
      <c r="D1197" t="s">
        <v>2022</v>
      </c>
      <c r="E1197">
        <v>2</v>
      </c>
      <c r="G1197">
        <v>201403</v>
      </c>
      <c r="H1197" t="s">
        <v>2019</v>
      </c>
      <c r="I1197" t="s">
        <v>2020</v>
      </c>
      <c r="J1197" s="52">
        <v>1358</v>
      </c>
      <c r="K1197">
        <v>90</v>
      </c>
      <c r="L1197" s="52">
        <v>1268</v>
      </c>
      <c r="M1197">
        <v>11</v>
      </c>
      <c r="N1197">
        <v>0</v>
      </c>
      <c r="O1197">
        <v>0</v>
      </c>
      <c r="P1197">
        <v>134.6</v>
      </c>
    </row>
    <row r="1198" spans="1:16">
      <c r="A1198">
        <v>5658367</v>
      </c>
      <c r="B1198" t="s">
        <v>2183</v>
      </c>
      <c r="C1198" t="s">
        <v>3796</v>
      </c>
      <c r="D1198" t="s">
        <v>2022</v>
      </c>
      <c r="E1198">
        <v>2</v>
      </c>
      <c r="G1198">
        <v>201403</v>
      </c>
      <c r="H1198" t="s">
        <v>2085</v>
      </c>
      <c r="I1198" t="s">
        <v>2086</v>
      </c>
      <c r="J1198" s="52">
        <v>1350</v>
      </c>
      <c r="K1198">
        <v>137</v>
      </c>
      <c r="L1198" s="52">
        <v>1213</v>
      </c>
      <c r="M1198">
        <v>27</v>
      </c>
      <c r="N1198">
        <v>0</v>
      </c>
      <c r="O1198">
        <v>0</v>
      </c>
      <c r="P1198">
        <v>109.7</v>
      </c>
    </row>
    <row r="1199" spans="1:16">
      <c r="A1199">
        <v>8541626</v>
      </c>
      <c r="B1199" t="s">
        <v>2183</v>
      </c>
      <c r="C1199" t="s">
        <v>3797</v>
      </c>
      <c r="D1199" t="s">
        <v>2022</v>
      </c>
      <c r="E1199">
        <v>2</v>
      </c>
      <c r="G1199">
        <v>201403</v>
      </c>
      <c r="H1199" t="s">
        <v>3798</v>
      </c>
      <c r="I1199" t="s">
        <v>2020</v>
      </c>
      <c r="J1199" s="52">
        <v>1323</v>
      </c>
      <c r="K1199" s="52">
        <v>1036</v>
      </c>
      <c r="L1199">
        <v>288</v>
      </c>
      <c r="M1199">
        <v>-23</v>
      </c>
      <c r="N1199">
        <v>0</v>
      </c>
      <c r="O1199">
        <v>0</v>
      </c>
      <c r="P1199">
        <v>35.5</v>
      </c>
    </row>
    <row r="1200" spans="1:16">
      <c r="A1200">
        <v>3232959</v>
      </c>
      <c r="B1200" t="s">
        <v>2183</v>
      </c>
      <c r="C1200" t="s">
        <v>3799</v>
      </c>
      <c r="D1200" t="s">
        <v>2022</v>
      </c>
      <c r="E1200">
        <v>2</v>
      </c>
      <c r="G1200">
        <v>201403</v>
      </c>
      <c r="H1200" t="s">
        <v>2987</v>
      </c>
      <c r="I1200" t="s">
        <v>2988</v>
      </c>
      <c r="J1200" s="52">
        <v>1321</v>
      </c>
      <c r="K1200">
        <v>941</v>
      </c>
      <c r="L1200">
        <v>380</v>
      </c>
      <c r="M1200">
        <v>-3</v>
      </c>
      <c r="N1200">
        <v>0</v>
      </c>
      <c r="O1200">
        <v>0</v>
      </c>
      <c r="P1200">
        <v>38.1</v>
      </c>
    </row>
    <row r="1201" spans="1:16">
      <c r="A1201">
        <v>2330334</v>
      </c>
      <c r="B1201" t="s">
        <v>2183</v>
      </c>
      <c r="C1201" t="s">
        <v>3800</v>
      </c>
      <c r="D1201" t="s">
        <v>2022</v>
      </c>
      <c r="E1201">
        <v>2</v>
      </c>
      <c r="G1201">
        <v>201403</v>
      </c>
      <c r="H1201" t="s">
        <v>2300</v>
      </c>
      <c r="I1201" t="s">
        <v>2055</v>
      </c>
      <c r="J1201" s="52">
        <v>1320</v>
      </c>
      <c r="K1201">
        <v>510</v>
      </c>
      <c r="L1201">
        <v>811</v>
      </c>
      <c r="M1201">
        <v>26</v>
      </c>
      <c r="N1201">
        <v>0</v>
      </c>
      <c r="O1201">
        <v>0</v>
      </c>
      <c r="P1201">
        <v>70</v>
      </c>
    </row>
    <row r="1202" spans="1:16">
      <c r="A1202">
        <v>5491616</v>
      </c>
      <c r="B1202" t="s">
        <v>2183</v>
      </c>
      <c r="C1202" t="s">
        <v>3801</v>
      </c>
      <c r="D1202" t="s">
        <v>2022</v>
      </c>
      <c r="E1202">
        <v>2</v>
      </c>
      <c r="G1202">
        <v>201403</v>
      </c>
      <c r="H1202" t="s">
        <v>2495</v>
      </c>
      <c r="I1202" t="s">
        <v>2228</v>
      </c>
      <c r="J1202" s="52">
        <v>1316</v>
      </c>
      <c r="K1202">
        <v>723</v>
      </c>
      <c r="L1202">
        <v>593</v>
      </c>
      <c r="M1202">
        <v>-33</v>
      </c>
      <c r="N1202">
        <v>0</v>
      </c>
      <c r="O1202">
        <v>0</v>
      </c>
      <c r="P1202">
        <v>69.3</v>
      </c>
    </row>
    <row r="1203" spans="1:16">
      <c r="A1203">
        <v>56396682</v>
      </c>
      <c r="B1203" t="s">
        <v>2183</v>
      </c>
      <c r="C1203" t="s">
        <v>3802</v>
      </c>
      <c r="D1203" t="s">
        <v>2022</v>
      </c>
      <c r="E1203">
        <v>2</v>
      </c>
      <c r="G1203">
        <v>201403</v>
      </c>
      <c r="H1203" t="s">
        <v>2812</v>
      </c>
      <c r="I1203" t="s">
        <v>2020</v>
      </c>
      <c r="J1203" s="52">
        <v>1309</v>
      </c>
      <c r="K1203">
        <v>501</v>
      </c>
      <c r="L1203">
        <v>808</v>
      </c>
      <c r="M1203">
        <v>19</v>
      </c>
      <c r="N1203">
        <v>0</v>
      </c>
      <c r="O1203">
        <v>0</v>
      </c>
      <c r="P1203">
        <v>77.8</v>
      </c>
    </row>
    <row r="1204" spans="1:16">
      <c r="A1204">
        <v>21597133</v>
      </c>
      <c r="B1204" t="s">
        <v>2183</v>
      </c>
      <c r="C1204" t="s">
        <v>3803</v>
      </c>
      <c r="D1204" t="s">
        <v>2022</v>
      </c>
      <c r="E1204">
        <v>2</v>
      </c>
      <c r="G1204">
        <v>201403</v>
      </c>
      <c r="H1204" t="s">
        <v>2822</v>
      </c>
      <c r="I1204" t="s">
        <v>2059</v>
      </c>
      <c r="J1204" s="52">
        <v>1279</v>
      </c>
      <c r="K1204">
        <v>66</v>
      </c>
      <c r="L1204" s="52">
        <v>1213</v>
      </c>
      <c r="M1204">
        <v>8</v>
      </c>
      <c r="N1204">
        <v>0</v>
      </c>
      <c r="O1204">
        <v>0</v>
      </c>
      <c r="P1204">
        <v>148.6</v>
      </c>
    </row>
    <row r="1205" spans="1:16">
      <c r="A1205">
        <v>8178439</v>
      </c>
      <c r="B1205" t="s">
        <v>2183</v>
      </c>
      <c r="C1205" t="s">
        <v>3804</v>
      </c>
      <c r="D1205" t="s">
        <v>2022</v>
      </c>
      <c r="E1205">
        <v>2</v>
      </c>
      <c r="G1205">
        <v>201403</v>
      </c>
      <c r="H1205" t="s">
        <v>3805</v>
      </c>
      <c r="I1205" t="s">
        <v>2228</v>
      </c>
      <c r="J1205" s="52">
        <v>1264</v>
      </c>
      <c r="K1205">
        <v>850</v>
      </c>
      <c r="L1205">
        <v>414</v>
      </c>
      <c r="M1205">
        <v>-69</v>
      </c>
      <c r="N1205">
        <v>0</v>
      </c>
      <c r="O1205">
        <v>0</v>
      </c>
      <c r="P1205">
        <v>35.299999999999997</v>
      </c>
    </row>
    <row r="1206" spans="1:16">
      <c r="A1206">
        <v>4851405</v>
      </c>
      <c r="B1206" t="s">
        <v>2183</v>
      </c>
      <c r="C1206" t="s">
        <v>3806</v>
      </c>
      <c r="D1206" t="s">
        <v>2022</v>
      </c>
      <c r="E1206">
        <v>2</v>
      </c>
      <c r="G1206">
        <v>201403</v>
      </c>
      <c r="H1206" t="s">
        <v>2031</v>
      </c>
      <c r="I1206" t="s">
        <v>2032</v>
      </c>
      <c r="J1206" s="52">
        <v>1217</v>
      </c>
      <c r="K1206">
        <v>18</v>
      </c>
      <c r="L1206" s="52">
        <v>1200</v>
      </c>
      <c r="M1206">
        <v>-7</v>
      </c>
      <c r="N1206">
        <v>0</v>
      </c>
      <c r="O1206">
        <v>0</v>
      </c>
      <c r="P1206">
        <v>155.5</v>
      </c>
    </row>
    <row r="1207" spans="1:16">
      <c r="A1207">
        <v>19225478</v>
      </c>
      <c r="B1207" t="s">
        <v>2183</v>
      </c>
      <c r="C1207" t="s">
        <v>3807</v>
      </c>
      <c r="D1207" t="s">
        <v>2022</v>
      </c>
      <c r="E1207">
        <v>2</v>
      </c>
      <c r="G1207">
        <v>201403</v>
      </c>
      <c r="H1207" t="s">
        <v>3808</v>
      </c>
      <c r="I1207" t="s">
        <v>2382</v>
      </c>
      <c r="J1207" s="52">
        <v>1197</v>
      </c>
      <c r="K1207">
        <v>232</v>
      </c>
      <c r="L1207">
        <v>965</v>
      </c>
      <c r="M1207">
        <v>-117</v>
      </c>
      <c r="N1207">
        <v>0</v>
      </c>
      <c r="O1207">
        <v>0</v>
      </c>
      <c r="P1207">
        <v>0</v>
      </c>
    </row>
    <row r="1208" spans="1:16">
      <c r="A1208">
        <v>83347294</v>
      </c>
      <c r="B1208" t="s">
        <v>2183</v>
      </c>
      <c r="C1208" t="s">
        <v>3809</v>
      </c>
      <c r="D1208" t="s">
        <v>2022</v>
      </c>
      <c r="E1208">
        <v>2</v>
      </c>
      <c r="G1208">
        <v>201403</v>
      </c>
      <c r="H1208" t="s">
        <v>2063</v>
      </c>
      <c r="I1208" t="s">
        <v>2064</v>
      </c>
      <c r="J1208" s="52">
        <v>1194</v>
      </c>
      <c r="K1208">
        <v>81</v>
      </c>
      <c r="L1208" s="52">
        <v>1113</v>
      </c>
      <c r="M1208">
        <v>12</v>
      </c>
      <c r="N1208">
        <v>0</v>
      </c>
      <c r="O1208">
        <v>0</v>
      </c>
      <c r="P1208">
        <v>171.3</v>
      </c>
    </row>
    <row r="1209" spans="1:16">
      <c r="A1209">
        <v>88043187</v>
      </c>
      <c r="B1209" t="s">
        <v>2183</v>
      </c>
      <c r="C1209" t="s">
        <v>3810</v>
      </c>
      <c r="D1209" t="s">
        <v>2022</v>
      </c>
      <c r="E1209">
        <v>2</v>
      </c>
      <c r="G1209">
        <v>201403</v>
      </c>
      <c r="H1209" t="s">
        <v>3334</v>
      </c>
      <c r="I1209" t="s">
        <v>2037</v>
      </c>
      <c r="J1209" s="52">
        <v>1170</v>
      </c>
      <c r="K1209">
        <v>226</v>
      </c>
      <c r="L1209">
        <v>944</v>
      </c>
      <c r="M1209">
        <v>13</v>
      </c>
      <c r="N1209">
        <v>0</v>
      </c>
      <c r="O1209">
        <v>0</v>
      </c>
      <c r="P1209">
        <v>92</v>
      </c>
    </row>
    <row r="1210" spans="1:16">
      <c r="A1210">
        <v>44589760</v>
      </c>
      <c r="B1210" t="s">
        <v>2183</v>
      </c>
      <c r="C1210" t="s">
        <v>3811</v>
      </c>
      <c r="D1210" t="s">
        <v>2022</v>
      </c>
      <c r="E1210">
        <v>2</v>
      </c>
      <c r="G1210">
        <v>201403</v>
      </c>
      <c r="H1210" t="s">
        <v>2316</v>
      </c>
      <c r="I1210" t="s">
        <v>2020</v>
      </c>
      <c r="J1210" s="52">
        <v>1164</v>
      </c>
      <c r="K1210">
        <v>78</v>
      </c>
      <c r="L1210" s="52">
        <v>1086</v>
      </c>
      <c r="M1210">
        <v>20</v>
      </c>
      <c r="N1210">
        <v>0</v>
      </c>
      <c r="O1210">
        <v>0</v>
      </c>
      <c r="P1210">
        <v>120.2</v>
      </c>
    </row>
    <row r="1211" spans="1:16">
      <c r="A1211">
        <v>57987273</v>
      </c>
      <c r="B1211" t="s">
        <v>2183</v>
      </c>
      <c r="C1211" t="s">
        <v>3812</v>
      </c>
      <c r="D1211" t="s">
        <v>2022</v>
      </c>
      <c r="E1211">
        <v>2</v>
      </c>
      <c r="G1211">
        <v>201403</v>
      </c>
      <c r="H1211" t="s">
        <v>2493</v>
      </c>
      <c r="I1211" t="s">
        <v>2020</v>
      </c>
      <c r="J1211" s="52">
        <v>1161</v>
      </c>
      <c r="K1211">
        <v>164</v>
      </c>
      <c r="L1211">
        <v>997</v>
      </c>
      <c r="M1211">
        <v>-42</v>
      </c>
      <c r="N1211">
        <v>0</v>
      </c>
      <c r="O1211">
        <v>0</v>
      </c>
      <c r="P1211">
        <v>107.8</v>
      </c>
    </row>
    <row r="1212" spans="1:16">
      <c r="A1212">
        <v>75174953</v>
      </c>
      <c r="B1212" t="s">
        <v>2183</v>
      </c>
      <c r="C1212" t="s">
        <v>3813</v>
      </c>
      <c r="D1212" t="s">
        <v>2022</v>
      </c>
      <c r="E1212">
        <v>2</v>
      </c>
      <c r="G1212">
        <v>201403</v>
      </c>
      <c r="H1212" t="s">
        <v>3517</v>
      </c>
      <c r="I1212" t="s">
        <v>2028</v>
      </c>
      <c r="J1212" s="52">
        <v>1143</v>
      </c>
      <c r="K1212">
        <v>44</v>
      </c>
      <c r="L1212" s="52">
        <v>1099</v>
      </c>
      <c r="M1212">
        <v>-3</v>
      </c>
      <c r="N1212">
        <v>0</v>
      </c>
      <c r="O1212">
        <v>0</v>
      </c>
      <c r="P1212">
        <v>118.3</v>
      </c>
    </row>
    <row r="1213" spans="1:16">
      <c r="A1213">
        <v>2827982</v>
      </c>
      <c r="B1213" t="s">
        <v>2183</v>
      </c>
      <c r="C1213" t="s">
        <v>3814</v>
      </c>
      <c r="D1213" t="s">
        <v>2022</v>
      </c>
      <c r="E1213">
        <v>2</v>
      </c>
      <c r="G1213">
        <v>201403</v>
      </c>
      <c r="H1213" t="s">
        <v>2063</v>
      </c>
      <c r="I1213" t="s">
        <v>2064</v>
      </c>
      <c r="J1213" s="52">
        <v>1109</v>
      </c>
      <c r="K1213">
        <v>382</v>
      </c>
      <c r="L1213">
        <v>727</v>
      </c>
      <c r="M1213">
        <v>19</v>
      </c>
      <c r="N1213">
        <v>0</v>
      </c>
      <c r="O1213">
        <v>0</v>
      </c>
      <c r="P1213">
        <v>82</v>
      </c>
    </row>
    <row r="1214" spans="1:16">
      <c r="A1214">
        <v>3685335</v>
      </c>
      <c r="B1214" t="s">
        <v>2183</v>
      </c>
      <c r="C1214" t="s">
        <v>3815</v>
      </c>
      <c r="D1214" t="s">
        <v>2022</v>
      </c>
      <c r="E1214">
        <v>2</v>
      </c>
      <c r="G1214">
        <v>201403</v>
      </c>
      <c r="H1214" t="s">
        <v>2019</v>
      </c>
      <c r="I1214" t="s">
        <v>2020</v>
      </c>
      <c r="J1214" s="52">
        <v>1036</v>
      </c>
      <c r="K1214">
        <v>65</v>
      </c>
      <c r="L1214">
        <v>970</v>
      </c>
      <c r="M1214">
        <v>17</v>
      </c>
      <c r="N1214">
        <v>0</v>
      </c>
      <c r="O1214">
        <v>0</v>
      </c>
      <c r="P1214">
        <v>129.69999999999999</v>
      </c>
    </row>
    <row r="1215" spans="1:16">
      <c r="A1215">
        <v>3400651</v>
      </c>
      <c r="B1215" t="s">
        <v>2183</v>
      </c>
      <c r="C1215" t="s">
        <v>3816</v>
      </c>
      <c r="D1215" t="s">
        <v>2022</v>
      </c>
      <c r="E1215">
        <v>2</v>
      </c>
      <c r="G1215">
        <v>201403</v>
      </c>
      <c r="H1215" t="s">
        <v>3817</v>
      </c>
      <c r="I1215" t="s">
        <v>2020</v>
      </c>
      <c r="J1215">
        <v>996</v>
      </c>
      <c r="K1215">
        <v>51</v>
      </c>
      <c r="L1215">
        <v>946</v>
      </c>
      <c r="M1215">
        <v>0</v>
      </c>
      <c r="N1215">
        <v>0</v>
      </c>
      <c r="O1215">
        <v>0</v>
      </c>
      <c r="P1215">
        <v>141.4</v>
      </c>
    </row>
    <row r="1216" spans="1:16">
      <c r="A1216">
        <v>83327486</v>
      </c>
      <c r="B1216" t="s">
        <v>2183</v>
      </c>
      <c r="C1216" t="s">
        <v>3818</v>
      </c>
      <c r="D1216" t="s">
        <v>2022</v>
      </c>
      <c r="E1216">
        <v>2</v>
      </c>
      <c r="G1216">
        <v>201403</v>
      </c>
      <c r="H1216" t="s">
        <v>2063</v>
      </c>
      <c r="I1216" t="s">
        <v>2064</v>
      </c>
      <c r="J1216">
        <v>982</v>
      </c>
      <c r="K1216">
        <v>134</v>
      </c>
      <c r="L1216">
        <v>848</v>
      </c>
      <c r="M1216">
        <v>9</v>
      </c>
      <c r="N1216">
        <v>0</v>
      </c>
      <c r="O1216">
        <v>0</v>
      </c>
      <c r="P1216">
        <v>150.30000000000001</v>
      </c>
    </row>
    <row r="1217" spans="1:16">
      <c r="A1217">
        <v>19535009</v>
      </c>
      <c r="B1217" t="s">
        <v>2183</v>
      </c>
      <c r="C1217" t="s">
        <v>3819</v>
      </c>
      <c r="D1217" t="s">
        <v>2022</v>
      </c>
      <c r="E1217">
        <v>2</v>
      </c>
      <c r="G1217">
        <v>201403</v>
      </c>
      <c r="H1217" t="s">
        <v>3820</v>
      </c>
      <c r="I1217" t="s">
        <v>2037</v>
      </c>
      <c r="J1217">
        <v>956</v>
      </c>
      <c r="K1217">
        <v>112</v>
      </c>
      <c r="L1217">
        <v>844</v>
      </c>
      <c r="M1217">
        <v>7</v>
      </c>
      <c r="N1217">
        <v>0</v>
      </c>
      <c r="O1217">
        <v>0</v>
      </c>
      <c r="P1217">
        <v>286.89999999999998</v>
      </c>
    </row>
    <row r="1218" spans="1:16">
      <c r="A1218">
        <v>51319283</v>
      </c>
      <c r="B1218" t="s">
        <v>2183</v>
      </c>
      <c r="C1218" t="s">
        <v>3821</v>
      </c>
      <c r="D1218" t="s">
        <v>2022</v>
      </c>
      <c r="E1218">
        <v>2</v>
      </c>
      <c r="G1218">
        <v>201403</v>
      </c>
      <c r="J1218">
        <v>940</v>
      </c>
      <c r="K1218">
        <v>20</v>
      </c>
      <c r="L1218">
        <v>921</v>
      </c>
      <c r="M1218">
        <v>7</v>
      </c>
      <c r="N1218">
        <v>0</v>
      </c>
      <c r="O1218">
        <v>0</v>
      </c>
      <c r="P1218">
        <v>486.9</v>
      </c>
    </row>
    <row r="1219" spans="1:16">
      <c r="A1219">
        <v>68848563</v>
      </c>
      <c r="B1219" t="s">
        <v>2183</v>
      </c>
      <c r="C1219" t="s">
        <v>3822</v>
      </c>
      <c r="D1219" t="s">
        <v>2022</v>
      </c>
      <c r="E1219">
        <v>2</v>
      </c>
      <c r="G1219">
        <v>201403</v>
      </c>
      <c r="H1219" t="s">
        <v>3587</v>
      </c>
      <c r="I1219" t="s">
        <v>2032</v>
      </c>
      <c r="J1219">
        <v>913</v>
      </c>
      <c r="K1219">
        <v>66</v>
      </c>
      <c r="L1219">
        <v>847</v>
      </c>
      <c r="M1219">
        <v>-3</v>
      </c>
      <c r="N1219">
        <v>0</v>
      </c>
      <c r="O1219">
        <v>0</v>
      </c>
      <c r="P1219">
        <v>172.7</v>
      </c>
    </row>
    <row r="1220" spans="1:16">
      <c r="A1220">
        <v>7753938</v>
      </c>
      <c r="B1220" t="s">
        <v>2183</v>
      </c>
      <c r="C1220" t="s">
        <v>3823</v>
      </c>
      <c r="D1220" t="s">
        <v>2022</v>
      </c>
      <c r="E1220">
        <v>2</v>
      </c>
      <c r="G1220">
        <v>201403</v>
      </c>
      <c r="H1220" t="s">
        <v>2019</v>
      </c>
      <c r="I1220" t="s">
        <v>2020</v>
      </c>
      <c r="J1220">
        <v>913</v>
      </c>
      <c r="K1220">
        <v>59</v>
      </c>
      <c r="L1220">
        <v>854</v>
      </c>
      <c r="M1220">
        <v>-24</v>
      </c>
      <c r="N1220">
        <v>0</v>
      </c>
      <c r="O1220">
        <v>0</v>
      </c>
      <c r="P1220">
        <v>126.5</v>
      </c>
    </row>
    <row r="1221" spans="1:16">
      <c r="A1221">
        <v>5428587</v>
      </c>
      <c r="B1221" t="s">
        <v>2183</v>
      </c>
      <c r="C1221" t="s">
        <v>3824</v>
      </c>
      <c r="D1221" t="s">
        <v>2022</v>
      </c>
      <c r="E1221">
        <v>2</v>
      </c>
      <c r="G1221">
        <v>201403</v>
      </c>
      <c r="H1221" t="s">
        <v>3825</v>
      </c>
      <c r="I1221" t="s">
        <v>2086</v>
      </c>
      <c r="J1221">
        <v>909</v>
      </c>
      <c r="K1221">
        <v>702</v>
      </c>
      <c r="L1221">
        <v>207</v>
      </c>
      <c r="M1221">
        <v>6</v>
      </c>
      <c r="N1221">
        <v>0</v>
      </c>
      <c r="O1221">
        <v>0</v>
      </c>
      <c r="P1221">
        <v>28.6</v>
      </c>
    </row>
    <row r="1222" spans="1:16">
      <c r="A1222">
        <v>27140946</v>
      </c>
      <c r="B1222" t="s">
        <v>2183</v>
      </c>
      <c r="C1222" t="s">
        <v>3826</v>
      </c>
      <c r="D1222" t="s">
        <v>2022</v>
      </c>
      <c r="E1222">
        <v>2</v>
      </c>
      <c r="G1222">
        <v>201403</v>
      </c>
      <c r="H1222" t="s">
        <v>3827</v>
      </c>
      <c r="I1222" t="s">
        <v>2055</v>
      </c>
      <c r="J1222">
        <v>908</v>
      </c>
      <c r="K1222">
        <v>32</v>
      </c>
      <c r="L1222">
        <v>876</v>
      </c>
      <c r="M1222">
        <v>-2</v>
      </c>
      <c r="N1222">
        <v>0</v>
      </c>
      <c r="O1222">
        <v>0</v>
      </c>
      <c r="P1222">
        <v>111.1</v>
      </c>
    </row>
    <row r="1223" spans="1:16">
      <c r="A1223">
        <v>83838813</v>
      </c>
      <c r="B1223" t="s">
        <v>2183</v>
      </c>
      <c r="C1223" t="s">
        <v>3828</v>
      </c>
      <c r="D1223" t="s">
        <v>2022</v>
      </c>
      <c r="E1223">
        <v>2</v>
      </c>
      <c r="G1223">
        <v>201403</v>
      </c>
      <c r="H1223" t="s">
        <v>2063</v>
      </c>
      <c r="I1223" t="s">
        <v>2064</v>
      </c>
      <c r="J1223">
        <v>894</v>
      </c>
      <c r="K1223">
        <v>32</v>
      </c>
      <c r="L1223">
        <v>861</v>
      </c>
      <c r="M1223">
        <v>6</v>
      </c>
      <c r="N1223">
        <v>0</v>
      </c>
      <c r="O1223">
        <v>0</v>
      </c>
      <c r="P1223">
        <v>140.30000000000001</v>
      </c>
    </row>
    <row r="1224" spans="1:16">
      <c r="A1224">
        <v>51920502</v>
      </c>
      <c r="B1224" t="s">
        <v>2183</v>
      </c>
      <c r="C1224" t="s">
        <v>3829</v>
      </c>
      <c r="D1224" t="s">
        <v>2022</v>
      </c>
      <c r="E1224">
        <v>2</v>
      </c>
      <c r="G1224">
        <v>201403</v>
      </c>
      <c r="H1224" t="s">
        <v>2316</v>
      </c>
      <c r="I1224" t="s">
        <v>2020</v>
      </c>
      <c r="J1224">
        <v>881</v>
      </c>
      <c r="K1224">
        <v>132</v>
      </c>
      <c r="L1224">
        <v>749</v>
      </c>
      <c r="M1224">
        <v>8</v>
      </c>
      <c r="N1224">
        <v>0</v>
      </c>
      <c r="O1224">
        <v>0</v>
      </c>
      <c r="P1224">
        <v>104.1</v>
      </c>
    </row>
    <row r="1225" spans="1:16">
      <c r="A1225">
        <v>5370947</v>
      </c>
      <c r="B1225" t="s">
        <v>2183</v>
      </c>
      <c r="C1225" t="s">
        <v>3830</v>
      </c>
      <c r="D1225" t="s">
        <v>2022</v>
      </c>
      <c r="E1225">
        <v>2</v>
      </c>
      <c r="G1225">
        <v>201403</v>
      </c>
      <c r="H1225" t="s">
        <v>2289</v>
      </c>
      <c r="I1225" t="s">
        <v>2228</v>
      </c>
      <c r="J1225">
        <v>871</v>
      </c>
      <c r="K1225">
        <v>596</v>
      </c>
      <c r="L1225">
        <v>275</v>
      </c>
      <c r="M1225">
        <v>32</v>
      </c>
      <c r="N1225">
        <v>0</v>
      </c>
      <c r="O1225">
        <v>0</v>
      </c>
      <c r="P1225">
        <v>34.5</v>
      </c>
    </row>
    <row r="1226" spans="1:16">
      <c r="A1226">
        <v>11051952</v>
      </c>
      <c r="B1226" t="s">
        <v>2183</v>
      </c>
      <c r="C1226" t="s">
        <v>3831</v>
      </c>
      <c r="D1226" t="s">
        <v>2022</v>
      </c>
      <c r="E1226">
        <v>2</v>
      </c>
      <c r="G1226">
        <v>201403</v>
      </c>
      <c r="H1226" t="s">
        <v>3832</v>
      </c>
      <c r="I1226" t="s">
        <v>2037</v>
      </c>
      <c r="J1226">
        <v>863</v>
      </c>
      <c r="K1226">
        <v>483</v>
      </c>
      <c r="L1226">
        <v>380</v>
      </c>
      <c r="M1226">
        <v>-15</v>
      </c>
      <c r="N1226">
        <v>0</v>
      </c>
      <c r="O1226">
        <v>0</v>
      </c>
      <c r="P1226">
        <v>53.6</v>
      </c>
    </row>
    <row r="1227" spans="1:16">
      <c r="A1227">
        <v>2234924</v>
      </c>
      <c r="B1227" t="s">
        <v>2183</v>
      </c>
      <c r="C1227" t="s">
        <v>3833</v>
      </c>
      <c r="D1227" t="s">
        <v>2022</v>
      </c>
      <c r="E1227">
        <v>2</v>
      </c>
      <c r="G1227">
        <v>201403</v>
      </c>
      <c r="J1227">
        <v>842</v>
      </c>
      <c r="K1227">
        <v>117</v>
      </c>
      <c r="L1227">
        <v>725</v>
      </c>
      <c r="M1227">
        <v>43</v>
      </c>
      <c r="N1227">
        <v>0</v>
      </c>
      <c r="O1227">
        <v>0</v>
      </c>
      <c r="P1227">
        <v>90.9</v>
      </c>
    </row>
    <row r="1228" spans="1:16">
      <c r="A1228">
        <v>27418557</v>
      </c>
      <c r="B1228" t="s">
        <v>2183</v>
      </c>
      <c r="C1228" t="s">
        <v>3834</v>
      </c>
      <c r="D1228" t="s">
        <v>2022</v>
      </c>
      <c r="E1228">
        <v>2</v>
      </c>
      <c r="G1228">
        <v>201403</v>
      </c>
      <c r="H1228" t="s">
        <v>2054</v>
      </c>
      <c r="I1228" t="s">
        <v>2055</v>
      </c>
      <c r="J1228">
        <v>841</v>
      </c>
      <c r="K1228">
        <v>111</v>
      </c>
      <c r="L1228">
        <v>730</v>
      </c>
      <c r="M1228">
        <v>13</v>
      </c>
      <c r="N1228">
        <v>0</v>
      </c>
      <c r="O1228">
        <v>0</v>
      </c>
      <c r="P1228">
        <v>126.2</v>
      </c>
    </row>
    <row r="1229" spans="1:16">
      <c r="A1229">
        <v>62035456</v>
      </c>
      <c r="B1229" t="s">
        <v>2183</v>
      </c>
      <c r="C1229" t="s">
        <v>3835</v>
      </c>
      <c r="D1229" t="s">
        <v>2022</v>
      </c>
      <c r="E1229">
        <v>2</v>
      </c>
      <c r="G1229">
        <v>201403</v>
      </c>
      <c r="H1229" t="s">
        <v>2019</v>
      </c>
      <c r="I1229" t="s">
        <v>2020</v>
      </c>
      <c r="J1229">
        <v>840</v>
      </c>
      <c r="K1229">
        <v>5</v>
      </c>
      <c r="L1229">
        <v>835</v>
      </c>
      <c r="M1229">
        <v>7</v>
      </c>
      <c r="N1229">
        <v>0</v>
      </c>
      <c r="O1229">
        <v>0</v>
      </c>
      <c r="P1229">
        <v>175.7</v>
      </c>
    </row>
    <row r="1230" spans="1:16">
      <c r="A1230">
        <v>62781158</v>
      </c>
      <c r="B1230" t="s">
        <v>2183</v>
      </c>
      <c r="C1230" t="s">
        <v>3836</v>
      </c>
      <c r="D1230" t="s">
        <v>2022</v>
      </c>
      <c r="E1230">
        <v>2</v>
      </c>
      <c r="G1230">
        <v>201403</v>
      </c>
      <c r="H1230" t="s">
        <v>3429</v>
      </c>
      <c r="I1230" t="s">
        <v>2020</v>
      </c>
      <c r="J1230">
        <v>819</v>
      </c>
      <c r="K1230">
        <v>67</v>
      </c>
      <c r="L1230">
        <v>752</v>
      </c>
      <c r="M1230">
        <v>18</v>
      </c>
      <c r="N1230">
        <v>0</v>
      </c>
      <c r="O1230">
        <v>0</v>
      </c>
      <c r="P1230">
        <v>147.5</v>
      </c>
    </row>
    <row r="1231" spans="1:16">
      <c r="A1231">
        <v>548980</v>
      </c>
      <c r="B1231" t="s">
        <v>2183</v>
      </c>
      <c r="C1231" t="s">
        <v>3837</v>
      </c>
      <c r="D1231" t="s">
        <v>2022</v>
      </c>
      <c r="E1231">
        <v>2</v>
      </c>
      <c r="G1231">
        <v>201403</v>
      </c>
      <c r="H1231" t="s">
        <v>2058</v>
      </c>
      <c r="I1231" t="s">
        <v>2059</v>
      </c>
      <c r="J1231">
        <v>805</v>
      </c>
      <c r="K1231">
        <v>201</v>
      </c>
      <c r="L1231">
        <v>604</v>
      </c>
      <c r="M1231">
        <v>41</v>
      </c>
      <c r="N1231">
        <v>0</v>
      </c>
      <c r="O1231">
        <v>0</v>
      </c>
      <c r="P1231">
        <v>89.5</v>
      </c>
    </row>
    <row r="1232" spans="1:16">
      <c r="A1232">
        <v>129753</v>
      </c>
      <c r="B1232" t="s">
        <v>2183</v>
      </c>
      <c r="C1232" t="s">
        <v>3838</v>
      </c>
      <c r="D1232" t="s">
        <v>2022</v>
      </c>
      <c r="E1232">
        <v>2</v>
      </c>
      <c r="G1232">
        <v>201403</v>
      </c>
      <c r="H1232" t="s">
        <v>3839</v>
      </c>
      <c r="I1232" t="s">
        <v>2059</v>
      </c>
      <c r="J1232">
        <v>788</v>
      </c>
      <c r="K1232">
        <v>52</v>
      </c>
      <c r="L1232">
        <v>736</v>
      </c>
      <c r="M1232">
        <v>12</v>
      </c>
      <c r="N1232">
        <v>0</v>
      </c>
      <c r="O1232">
        <v>0</v>
      </c>
      <c r="P1232">
        <v>174</v>
      </c>
    </row>
    <row r="1233" spans="1:16">
      <c r="A1233">
        <v>71502181</v>
      </c>
      <c r="B1233" t="s">
        <v>2183</v>
      </c>
      <c r="C1233" t="s">
        <v>3840</v>
      </c>
      <c r="D1233" t="s">
        <v>2022</v>
      </c>
      <c r="E1233">
        <v>2</v>
      </c>
      <c r="G1233">
        <v>201403</v>
      </c>
      <c r="H1233" t="s">
        <v>2058</v>
      </c>
      <c r="I1233" t="s">
        <v>2059</v>
      </c>
      <c r="J1233">
        <v>786</v>
      </c>
      <c r="K1233">
        <v>109</v>
      </c>
      <c r="L1233">
        <v>677</v>
      </c>
      <c r="M1233">
        <v>1</v>
      </c>
      <c r="N1233">
        <v>0</v>
      </c>
      <c r="O1233">
        <v>0</v>
      </c>
      <c r="P1233">
        <v>185.7</v>
      </c>
    </row>
    <row r="1234" spans="1:16">
      <c r="A1234">
        <v>8202793</v>
      </c>
      <c r="B1234" t="s">
        <v>2183</v>
      </c>
      <c r="C1234" t="s">
        <v>3841</v>
      </c>
      <c r="D1234" t="s">
        <v>2022</v>
      </c>
      <c r="E1234">
        <v>2</v>
      </c>
      <c r="G1234">
        <v>201403</v>
      </c>
      <c r="H1234" t="s">
        <v>3808</v>
      </c>
      <c r="I1234" t="s">
        <v>2382</v>
      </c>
      <c r="J1234">
        <v>782</v>
      </c>
      <c r="K1234">
        <v>618</v>
      </c>
      <c r="L1234">
        <v>164</v>
      </c>
      <c r="M1234">
        <v>-13</v>
      </c>
      <c r="N1234">
        <v>0</v>
      </c>
      <c r="O1234">
        <v>0</v>
      </c>
      <c r="P1234">
        <v>23.8</v>
      </c>
    </row>
    <row r="1235" spans="1:16">
      <c r="A1235">
        <v>3056109</v>
      </c>
      <c r="B1235" t="s">
        <v>2183</v>
      </c>
      <c r="C1235" t="s">
        <v>3842</v>
      </c>
      <c r="D1235" t="s">
        <v>2022</v>
      </c>
      <c r="E1235">
        <v>2</v>
      </c>
      <c r="G1235">
        <v>201403</v>
      </c>
      <c r="H1235" t="s">
        <v>2381</v>
      </c>
      <c r="I1235" t="s">
        <v>2382</v>
      </c>
      <c r="J1235">
        <v>772</v>
      </c>
      <c r="K1235">
        <v>620</v>
      </c>
      <c r="L1235">
        <v>152</v>
      </c>
      <c r="M1235">
        <v>-42</v>
      </c>
      <c r="N1235">
        <v>0</v>
      </c>
      <c r="O1235">
        <v>0</v>
      </c>
      <c r="P1235">
        <v>24.3</v>
      </c>
    </row>
    <row r="1236" spans="1:16">
      <c r="A1236">
        <v>29985421</v>
      </c>
      <c r="B1236" t="s">
        <v>2183</v>
      </c>
      <c r="C1236" t="s">
        <v>3843</v>
      </c>
      <c r="D1236" t="s">
        <v>2022</v>
      </c>
      <c r="E1236">
        <v>2</v>
      </c>
      <c r="G1236">
        <v>201403</v>
      </c>
      <c r="H1236" t="s">
        <v>2054</v>
      </c>
      <c r="I1236" t="s">
        <v>2055</v>
      </c>
      <c r="J1236">
        <v>757</v>
      </c>
      <c r="K1236">
        <v>48</v>
      </c>
      <c r="L1236">
        <v>709</v>
      </c>
      <c r="M1236">
        <v>1</v>
      </c>
      <c r="N1236">
        <v>0</v>
      </c>
      <c r="O1236">
        <v>0</v>
      </c>
      <c r="P1236">
        <v>175.1</v>
      </c>
    </row>
    <row r="1237" spans="1:16">
      <c r="A1237">
        <v>2738981</v>
      </c>
      <c r="B1237" t="s">
        <v>2183</v>
      </c>
      <c r="C1237" t="s">
        <v>3844</v>
      </c>
      <c r="D1237" t="s">
        <v>2022</v>
      </c>
      <c r="E1237">
        <v>2</v>
      </c>
      <c r="G1237">
        <v>201403</v>
      </c>
      <c r="H1237" t="s">
        <v>3042</v>
      </c>
      <c r="I1237" t="s">
        <v>2059</v>
      </c>
      <c r="J1237">
        <v>751</v>
      </c>
      <c r="K1237">
        <v>39</v>
      </c>
      <c r="L1237">
        <v>712</v>
      </c>
      <c r="M1237">
        <v>17</v>
      </c>
      <c r="N1237">
        <v>0</v>
      </c>
      <c r="O1237">
        <v>0</v>
      </c>
      <c r="P1237">
        <v>117.4</v>
      </c>
    </row>
    <row r="1238" spans="1:16">
      <c r="A1238">
        <v>6942423</v>
      </c>
      <c r="B1238" t="s">
        <v>2183</v>
      </c>
      <c r="C1238" t="s">
        <v>3845</v>
      </c>
      <c r="D1238" t="s">
        <v>2022</v>
      </c>
      <c r="E1238">
        <v>2</v>
      </c>
      <c r="G1238">
        <v>201403</v>
      </c>
      <c r="H1238" t="s">
        <v>2027</v>
      </c>
      <c r="I1238" t="s">
        <v>2028</v>
      </c>
      <c r="J1238">
        <v>751</v>
      </c>
      <c r="K1238">
        <v>156</v>
      </c>
      <c r="L1238">
        <v>595</v>
      </c>
      <c r="M1238">
        <v>9</v>
      </c>
      <c r="N1238">
        <v>0</v>
      </c>
      <c r="O1238">
        <v>0</v>
      </c>
      <c r="P1238">
        <v>104.5</v>
      </c>
    </row>
    <row r="1239" spans="1:16">
      <c r="A1239">
        <v>73156218</v>
      </c>
      <c r="B1239" t="s">
        <v>2183</v>
      </c>
      <c r="C1239" t="s">
        <v>3846</v>
      </c>
      <c r="D1239" t="s">
        <v>2022</v>
      </c>
      <c r="E1239">
        <v>2</v>
      </c>
      <c r="G1239">
        <v>201403</v>
      </c>
      <c r="H1239" t="s">
        <v>2907</v>
      </c>
      <c r="I1239" t="s">
        <v>2020</v>
      </c>
      <c r="J1239">
        <v>748</v>
      </c>
      <c r="K1239">
        <v>38</v>
      </c>
      <c r="L1239">
        <v>711</v>
      </c>
      <c r="M1239">
        <v>18</v>
      </c>
      <c r="N1239">
        <v>0</v>
      </c>
      <c r="O1239">
        <v>0</v>
      </c>
      <c r="P1239">
        <v>108.2</v>
      </c>
    </row>
    <row r="1240" spans="1:16">
      <c r="A1240">
        <v>1499278</v>
      </c>
      <c r="B1240" t="s">
        <v>2183</v>
      </c>
      <c r="C1240" t="s">
        <v>3847</v>
      </c>
      <c r="D1240" t="s">
        <v>2022</v>
      </c>
      <c r="E1240">
        <v>2</v>
      </c>
      <c r="G1240">
        <v>201403</v>
      </c>
      <c r="H1240" t="s">
        <v>3848</v>
      </c>
      <c r="I1240" t="s">
        <v>2059</v>
      </c>
      <c r="J1240">
        <v>740</v>
      </c>
      <c r="K1240">
        <v>65</v>
      </c>
      <c r="L1240">
        <v>675</v>
      </c>
      <c r="M1240">
        <v>10</v>
      </c>
      <c r="N1240">
        <v>0</v>
      </c>
      <c r="O1240">
        <v>0</v>
      </c>
      <c r="P1240">
        <v>105.1</v>
      </c>
    </row>
    <row r="1241" spans="1:16">
      <c r="A1241">
        <v>45421856</v>
      </c>
      <c r="B1241" t="s">
        <v>2183</v>
      </c>
      <c r="C1241" t="s">
        <v>3849</v>
      </c>
      <c r="D1241" t="s">
        <v>2022</v>
      </c>
      <c r="E1241">
        <v>2</v>
      </c>
      <c r="G1241">
        <v>201403</v>
      </c>
      <c r="H1241" t="s">
        <v>2033</v>
      </c>
      <c r="I1241" t="s">
        <v>2020</v>
      </c>
      <c r="J1241">
        <v>734</v>
      </c>
      <c r="K1241">
        <v>301</v>
      </c>
      <c r="L1241">
        <v>432</v>
      </c>
      <c r="M1241">
        <v>-29</v>
      </c>
      <c r="N1241">
        <v>0</v>
      </c>
      <c r="O1241">
        <v>0</v>
      </c>
      <c r="P1241">
        <v>79.7</v>
      </c>
    </row>
    <row r="1242" spans="1:16">
      <c r="A1242">
        <v>5424088</v>
      </c>
      <c r="B1242" t="s">
        <v>2183</v>
      </c>
      <c r="C1242" t="s">
        <v>3850</v>
      </c>
      <c r="D1242" t="s">
        <v>2022</v>
      </c>
      <c r="E1242">
        <v>2</v>
      </c>
      <c r="G1242">
        <v>201403</v>
      </c>
      <c r="H1242" t="s">
        <v>3587</v>
      </c>
      <c r="I1242" t="s">
        <v>2032</v>
      </c>
      <c r="J1242">
        <v>725</v>
      </c>
      <c r="K1242">
        <v>73</v>
      </c>
      <c r="L1242">
        <v>652</v>
      </c>
      <c r="M1242">
        <v>-1</v>
      </c>
      <c r="N1242">
        <v>0</v>
      </c>
      <c r="O1242">
        <v>0</v>
      </c>
      <c r="P1242">
        <v>166.4</v>
      </c>
    </row>
    <row r="1243" spans="1:16">
      <c r="A1243">
        <v>50334234</v>
      </c>
      <c r="B1243" t="s">
        <v>2183</v>
      </c>
      <c r="C1243" t="s">
        <v>3851</v>
      </c>
      <c r="D1243" t="s">
        <v>2022</v>
      </c>
      <c r="E1243">
        <v>2</v>
      </c>
      <c r="G1243">
        <v>201403</v>
      </c>
      <c r="H1243" t="s">
        <v>3852</v>
      </c>
      <c r="I1243" t="s">
        <v>2020</v>
      </c>
      <c r="J1243">
        <v>723</v>
      </c>
      <c r="K1243">
        <v>18</v>
      </c>
      <c r="L1243">
        <v>704</v>
      </c>
      <c r="M1243">
        <v>-19</v>
      </c>
      <c r="N1243">
        <v>0</v>
      </c>
      <c r="O1243">
        <v>0</v>
      </c>
      <c r="P1243">
        <v>121.3</v>
      </c>
    </row>
    <row r="1244" spans="1:16">
      <c r="A1244">
        <v>3219207</v>
      </c>
      <c r="B1244" t="s">
        <v>2183</v>
      </c>
      <c r="C1244" t="s">
        <v>3853</v>
      </c>
      <c r="D1244" t="s">
        <v>2022</v>
      </c>
      <c r="E1244">
        <v>2</v>
      </c>
      <c r="G1244">
        <v>201403</v>
      </c>
      <c r="H1244" t="s">
        <v>3854</v>
      </c>
      <c r="I1244" t="s">
        <v>2020</v>
      </c>
      <c r="J1244">
        <v>707</v>
      </c>
      <c r="K1244">
        <v>5</v>
      </c>
      <c r="L1244">
        <v>702</v>
      </c>
      <c r="M1244">
        <v>18</v>
      </c>
      <c r="N1244">
        <v>0</v>
      </c>
      <c r="O1244">
        <v>0</v>
      </c>
      <c r="P1244">
        <v>132.30000000000001</v>
      </c>
    </row>
    <row r="1245" spans="1:16">
      <c r="A1245">
        <v>4464352</v>
      </c>
      <c r="B1245" t="s">
        <v>2183</v>
      </c>
      <c r="C1245" t="s">
        <v>3855</v>
      </c>
      <c r="D1245" t="s">
        <v>2022</v>
      </c>
      <c r="E1245">
        <v>2</v>
      </c>
      <c r="G1245">
        <v>201403</v>
      </c>
      <c r="H1245" t="s">
        <v>2396</v>
      </c>
      <c r="I1245" t="s">
        <v>2059</v>
      </c>
      <c r="J1245">
        <v>706</v>
      </c>
      <c r="K1245">
        <v>17</v>
      </c>
      <c r="L1245">
        <v>690</v>
      </c>
      <c r="M1245">
        <v>5</v>
      </c>
      <c r="N1245">
        <v>0</v>
      </c>
      <c r="O1245">
        <v>0</v>
      </c>
      <c r="P1245">
        <v>135.9</v>
      </c>
    </row>
    <row r="1246" spans="1:16">
      <c r="A1246">
        <v>88325097</v>
      </c>
      <c r="B1246" t="s">
        <v>2183</v>
      </c>
      <c r="C1246" t="s">
        <v>3856</v>
      </c>
      <c r="D1246" t="s">
        <v>2022</v>
      </c>
      <c r="E1246">
        <v>2</v>
      </c>
      <c r="G1246">
        <v>201403</v>
      </c>
      <c r="H1246" t="s">
        <v>3857</v>
      </c>
      <c r="I1246" t="s">
        <v>2037</v>
      </c>
      <c r="J1246">
        <v>701</v>
      </c>
      <c r="K1246">
        <v>81</v>
      </c>
      <c r="L1246">
        <v>621</v>
      </c>
      <c r="M1246">
        <v>5</v>
      </c>
      <c r="N1246">
        <v>0</v>
      </c>
      <c r="O1246">
        <v>0</v>
      </c>
      <c r="P1246">
        <v>121.8</v>
      </c>
    </row>
    <row r="1247" spans="1:16">
      <c r="A1247">
        <v>7814673</v>
      </c>
      <c r="B1247" t="s">
        <v>2183</v>
      </c>
      <c r="C1247" t="s">
        <v>3858</v>
      </c>
      <c r="D1247" t="s">
        <v>2022</v>
      </c>
      <c r="E1247">
        <v>2</v>
      </c>
      <c r="G1247">
        <v>201403</v>
      </c>
      <c r="H1247" t="s">
        <v>2019</v>
      </c>
      <c r="I1247" t="s">
        <v>2020</v>
      </c>
      <c r="J1247">
        <v>690</v>
      </c>
      <c r="K1247">
        <v>49</v>
      </c>
      <c r="L1247">
        <v>641</v>
      </c>
      <c r="M1247">
        <v>-6</v>
      </c>
      <c r="N1247">
        <v>0</v>
      </c>
      <c r="O1247">
        <v>0</v>
      </c>
      <c r="P1247">
        <v>100.1</v>
      </c>
    </row>
    <row r="1248" spans="1:16">
      <c r="A1248">
        <v>57687899</v>
      </c>
      <c r="B1248" t="s">
        <v>2183</v>
      </c>
      <c r="C1248" t="s">
        <v>3859</v>
      </c>
      <c r="D1248" t="s">
        <v>2022</v>
      </c>
      <c r="E1248">
        <v>2</v>
      </c>
      <c r="G1248">
        <v>201403</v>
      </c>
      <c r="J1248">
        <v>682</v>
      </c>
      <c r="K1248">
        <v>57</v>
      </c>
      <c r="L1248">
        <v>624</v>
      </c>
      <c r="M1248">
        <v>10</v>
      </c>
      <c r="N1248">
        <v>0</v>
      </c>
      <c r="O1248">
        <v>0</v>
      </c>
      <c r="P1248">
        <v>163.6</v>
      </c>
    </row>
    <row r="1249" spans="1:16">
      <c r="A1249">
        <v>62041603</v>
      </c>
      <c r="B1249" t="s">
        <v>2183</v>
      </c>
      <c r="C1249" t="s">
        <v>3860</v>
      </c>
      <c r="D1249" t="s">
        <v>2022</v>
      </c>
      <c r="E1249">
        <v>2</v>
      </c>
      <c r="G1249">
        <v>201403</v>
      </c>
      <c r="H1249" t="s">
        <v>2024</v>
      </c>
      <c r="I1249" t="s">
        <v>2020</v>
      </c>
      <c r="J1249">
        <v>679</v>
      </c>
      <c r="K1249">
        <v>379</v>
      </c>
      <c r="L1249">
        <v>300</v>
      </c>
      <c r="M1249">
        <v>-12</v>
      </c>
      <c r="N1249">
        <v>0</v>
      </c>
      <c r="O1249">
        <v>0</v>
      </c>
      <c r="P1249">
        <v>72.099999999999994</v>
      </c>
    </row>
    <row r="1250" spans="1:16">
      <c r="A1250">
        <v>3071386</v>
      </c>
      <c r="B1250" t="s">
        <v>2183</v>
      </c>
      <c r="C1250" t="s">
        <v>3861</v>
      </c>
      <c r="D1250" t="s">
        <v>2022</v>
      </c>
      <c r="E1250">
        <v>2</v>
      </c>
      <c r="G1250">
        <v>201403</v>
      </c>
      <c r="H1250" t="s">
        <v>3862</v>
      </c>
      <c r="I1250" t="s">
        <v>2086</v>
      </c>
      <c r="J1250">
        <v>618</v>
      </c>
      <c r="K1250">
        <v>527</v>
      </c>
      <c r="L1250">
        <v>91</v>
      </c>
      <c r="M1250">
        <v>-20</v>
      </c>
      <c r="N1250">
        <v>0</v>
      </c>
      <c r="O1250">
        <v>0</v>
      </c>
      <c r="P1250">
        <v>16.2</v>
      </c>
    </row>
    <row r="1251" spans="1:16">
      <c r="A1251">
        <v>1301541</v>
      </c>
      <c r="B1251" t="s">
        <v>2183</v>
      </c>
      <c r="C1251" t="s">
        <v>3863</v>
      </c>
      <c r="D1251" t="s">
        <v>2022</v>
      </c>
      <c r="E1251">
        <v>2</v>
      </c>
      <c r="G1251">
        <v>201403</v>
      </c>
      <c r="H1251" t="s">
        <v>2093</v>
      </c>
      <c r="I1251" t="s">
        <v>2059</v>
      </c>
      <c r="J1251">
        <v>613</v>
      </c>
      <c r="K1251">
        <v>307</v>
      </c>
      <c r="L1251">
        <v>306</v>
      </c>
      <c r="M1251">
        <v>0</v>
      </c>
      <c r="N1251">
        <v>0</v>
      </c>
      <c r="O1251">
        <v>0</v>
      </c>
      <c r="P1251">
        <v>52.9</v>
      </c>
    </row>
    <row r="1252" spans="1:16">
      <c r="A1252">
        <v>59301762</v>
      </c>
      <c r="B1252" t="s">
        <v>2183</v>
      </c>
      <c r="C1252" t="s">
        <v>3864</v>
      </c>
      <c r="D1252" t="s">
        <v>2022</v>
      </c>
      <c r="E1252">
        <v>2</v>
      </c>
      <c r="G1252">
        <v>201403</v>
      </c>
      <c r="H1252" t="s">
        <v>3848</v>
      </c>
      <c r="I1252" t="s">
        <v>2059</v>
      </c>
      <c r="J1252">
        <v>598</v>
      </c>
      <c r="K1252">
        <v>23</v>
      </c>
      <c r="L1252">
        <v>574</v>
      </c>
      <c r="M1252">
        <v>9</v>
      </c>
      <c r="N1252">
        <v>0</v>
      </c>
      <c r="O1252">
        <v>0</v>
      </c>
      <c r="P1252">
        <v>121.7</v>
      </c>
    </row>
    <row r="1253" spans="1:16">
      <c r="A1253">
        <v>881829</v>
      </c>
      <c r="B1253" t="s">
        <v>2183</v>
      </c>
      <c r="C1253" t="s">
        <v>3865</v>
      </c>
      <c r="D1253" t="s">
        <v>2022</v>
      </c>
      <c r="E1253">
        <v>2</v>
      </c>
      <c r="G1253">
        <v>201403</v>
      </c>
      <c r="H1253" t="s">
        <v>3484</v>
      </c>
      <c r="I1253" t="s">
        <v>2020</v>
      </c>
      <c r="J1253">
        <v>567</v>
      </c>
      <c r="K1253">
        <v>142</v>
      </c>
      <c r="L1253">
        <v>425</v>
      </c>
      <c r="M1253">
        <v>4</v>
      </c>
      <c r="N1253">
        <v>0</v>
      </c>
      <c r="O1253">
        <v>0</v>
      </c>
      <c r="P1253">
        <v>96.6</v>
      </c>
    </row>
    <row r="1254" spans="1:16">
      <c r="A1254">
        <v>4158581</v>
      </c>
      <c r="B1254" t="s">
        <v>2183</v>
      </c>
      <c r="C1254" t="s">
        <v>3866</v>
      </c>
      <c r="D1254" t="s">
        <v>2022</v>
      </c>
      <c r="E1254">
        <v>2</v>
      </c>
      <c r="G1254">
        <v>201403</v>
      </c>
      <c r="H1254" t="s">
        <v>2822</v>
      </c>
      <c r="I1254" t="s">
        <v>2059</v>
      </c>
      <c r="J1254">
        <v>567</v>
      </c>
      <c r="K1254">
        <v>312</v>
      </c>
      <c r="L1254">
        <v>255</v>
      </c>
      <c r="M1254">
        <v>-1</v>
      </c>
      <c r="N1254">
        <v>0</v>
      </c>
      <c r="O1254">
        <v>0</v>
      </c>
      <c r="P1254">
        <v>53.8</v>
      </c>
    </row>
    <row r="1255" spans="1:16">
      <c r="A1255">
        <v>52137361</v>
      </c>
      <c r="B1255" t="s">
        <v>2183</v>
      </c>
      <c r="C1255" t="s">
        <v>3867</v>
      </c>
      <c r="D1255" t="s">
        <v>2022</v>
      </c>
      <c r="E1255">
        <v>2</v>
      </c>
      <c r="G1255">
        <v>201403</v>
      </c>
      <c r="H1255" t="s">
        <v>2033</v>
      </c>
      <c r="I1255" t="s">
        <v>2020</v>
      </c>
      <c r="J1255">
        <v>566</v>
      </c>
      <c r="K1255">
        <v>26</v>
      </c>
      <c r="L1255">
        <v>540</v>
      </c>
      <c r="M1255">
        <v>-43</v>
      </c>
      <c r="N1255">
        <v>0</v>
      </c>
      <c r="O1255">
        <v>0</v>
      </c>
      <c r="P1255">
        <v>143</v>
      </c>
    </row>
    <row r="1256" spans="1:16">
      <c r="A1256">
        <v>2786691</v>
      </c>
      <c r="B1256" t="s">
        <v>2183</v>
      </c>
      <c r="C1256" t="s">
        <v>3868</v>
      </c>
      <c r="D1256" t="s">
        <v>2022</v>
      </c>
      <c r="E1256">
        <v>2</v>
      </c>
      <c r="G1256">
        <v>201403</v>
      </c>
      <c r="H1256" t="s">
        <v>2031</v>
      </c>
      <c r="I1256" t="s">
        <v>2032</v>
      </c>
      <c r="J1256">
        <v>565</v>
      </c>
      <c r="K1256">
        <v>80</v>
      </c>
      <c r="L1256">
        <v>485</v>
      </c>
      <c r="M1256">
        <v>-5</v>
      </c>
      <c r="N1256">
        <v>0</v>
      </c>
      <c r="O1256">
        <v>0</v>
      </c>
      <c r="P1256">
        <v>114.4</v>
      </c>
    </row>
    <row r="1257" spans="1:16">
      <c r="A1257">
        <v>90560434</v>
      </c>
      <c r="B1257" t="s">
        <v>2183</v>
      </c>
      <c r="C1257" t="s">
        <v>3869</v>
      </c>
      <c r="D1257" t="s">
        <v>2022</v>
      </c>
      <c r="E1257">
        <v>2</v>
      </c>
      <c r="G1257">
        <v>201403</v>
      </c>
      <c r="H1257" t="s">
        <v>2036</v>
      </c>
      <c r="I1257" t="s">
        <v>2037</v>
      </c>
      <c r="J1257">
        <v>557</v>
      </c>
      <c r="K1257">
        <v>179</v>
      </c>
      <c r="L1257">
        <v>378</v>
      </c>
      <c r="M1257">
        <v>-3</v>
      </c>
      <c r="N1257">
        <v>0</v>
      </c>
      <c r="O1257">
        <v>0</v>
      </c>
      <c r="P1257">
        <v>80.2</v>
      </c>
    </row>
    <row r="1258" spans="1:16">
      <c r="A1258">
        <v>5853210</v>
      </c>
      <c r="B1258" t="s">
        <v>2183</v>
      </c>
      <c r="C1258" t="s">
        <v>3870</v>
      </c>
      <c r="D1258" t="s">
        <v>2022</v>
      </c>
      <c r="E1258">
        <v>2</v>
      </c>
      <c r="G1258">
        <v>201403</v>
      </c>
      <c r="H1258" t="s">
        <v>3871</v>
      </c>
      <c r="I1258" t="s">
        <v>2086</v>
      </c>
      <c r="J1258">
        <v>551</v>
      </c>
      <c r="K1258">
        <v>471</v>
      </c>
      <c r="L1258">
        <v>79</v>
      </c>
      <c r="M1258">
        <v>-40</v>
      </c>
      <c r="N1258">
        <v>0</v>
      </c>
      <c r="O1258">
        <v>0</v>
      </c>
      <c r="P1258">
        <v>14.9</v>
      </c>
    </row>
    <row r="1259" spans="1:16">
      <c r="A1259">
        <v>1346674</v>
      </c>
      <c r="B1259" t="s">
        <v>2183</v>
      </c>
      <c r="C1259" t="s">
        <v>3872</v>
      </c>
      <c r="D1259" t="s">
        <v>2022</v>
      </c>
      <c r="E1259">
        <v>2</v>
      </c>
      <c r="G1259">
        <v>201403</v>
      </c>
      <c r="H1259" t="s">
        <v>3247</v>
      </c>
      <c r="I1259" t="s">
        <v>2020</v>
      </c>
      <c r="J1259">
        <v>541</v>
      </c>
      <c r="K1259">
        <v>73</v>
      </c>
      <c r="L1259">
        <v>468</v>
      </c>
      <c r="M1259">
        <v>8</v>
      </c>
      <c r="N1259">
        <v>0</v>
      </c>
      <c r="O1259">
        <v>0</v>
      </c>
      <c r="P1259">
        <v>119.8</v>
      </c>
    </row>
    <row r="1260" spans="1:16">
      <c r="A1260">
        <v>1582068</v>
      </c>
      <c r="B1260" t="s">
        <v>2183</v>
      </c>
      <c r="C1260" t="s">
        <v>3873</v>
      </c>
      <c r="D1260" t="s">
        <v>2022</v>
      </c>
      <c r="E1260">
        <v>2</v>
      </c>
      <c r="G1260">
        <v>201403</v>
      </c>
      <c r="J1260">
        <v>538</v>
      </c>
      <c r="K1260">
        <v>11</v>
      </c>
      <c r="L1260">
        <v>527</v>
      </c>
      <c r="M1260">
        <v>-4</v>
      </c>
      <c r="N1260">
        <v>0</v>
      </c>
      <c r="O1260">
        <v>0</v>
      </c>
      <c r="P1260">
        <v>143.4</v>
      </c>
    </row>
    <row r="1261" spans="1:16">
      <c r="A1261">
        <v>2541707</v>
      </c>
      <c r="B1261" t="s">
        <v>2183</v>
      </c>
      <c r="C1261" t="s">
        <v>3874</v>
      </c>
      <c r="D1261" t="s">
        <v>2022</v>
      </c>
      <c r="E1261">
        <v>2</v>
      </c>
      <c r="G1261">
        <v>201403</v>
      </c>
      <c r="H1261" t="s">
        <v>2812</v>
      </c>
      <c r="I1261" t="s">
        <v>2020</v>
      </c>
      <c r="J1261">
        <v>533</v>
      </c>
      <c r="K1261">
        <v>83</v>
      </c>
      <c r="L1261">
        <v>451</v>
      </c>
      <c r="M1261">
        <v>0</v>
      </c>
      <c r="N1261">
        <v>0</v>
      </c>
      <c r="O1261">
        <v>0</v>
      </c>
      <c r="P1261">
        <v>106.6</v>
      </c>
    </row>
    <row r="1262" spans="1:16">
      <c r="A1262">
        <v>2931166</v>
      </c>
      <c r="B1262" t="s">
        <v>2183</v>
      </c>
      <c r="C1262" t="s">
        <v>3875</v>
      </c>
      <c r="D1262" t="s">
        <v>2022</v>
      </c>
      <c r="E1262">
        <v>2</v>
      </c>
      <c r="G1262">
        <v>201403</v>
      </c>
      <c r="H1262" t="s">
        <v>3876</v>
      </c>
      <c r="I1262" t="s">
        <v>2032</v>
      </c>
      <c r="J1262">
        <v>512</v>
      </c>
      <c r="K1262">
        <v>40</v>
      </c>
      <c r="L1262">
        <v>472</v>
      </c>
      <c r="M1262">
        <v>4</v>
      </c>
      <c r="N1262">
        <v>0</v>
      </c>
      <c r="O1262">
        <v>0</v>
      </c>
      <c r="P1262">
        <v>109.3</v>
      </c>
    </row>
    <row r="1263" spans="1:16">
      <c r="A1263">
        <v>5419025</v>
      </c>
      <c r="B1263" t="s">
        <v>2183</v>
      </c>
      <c r="C1263" t="s">
        <v>3877</v>
      </c>
      <c r="D1263" t="s">
        <v>2022</v>
      </c>
      <c r="E1263">
        <v>2</v>
      </c>
      <c r="G1263">
        <v>201403</v>
      </c>
      <c r="H1263" t="s">
        <v>2036</v>
      </c>
      <c r="I1263" t="s">
        <v>2037</v>
      </c>
      <c r="J1263">
        <v>501</v>
      </c>
      <c r="K1263">
        <v>343</v>
      </c>
      <c r="L1263">
        <v>158</v>
      </c>
      <c r="M1263">
        <v>-36</v>
      </c>
      <c r="N1263">
        <v>0</v>
      </c>
      <c r="O1263">
        <v>0</v>
      </c>
      <c r="P1263">
        <v>68.099999999999994</v>
      </c>
    </row>
    <row r="1264" spans="1:16">
      <c r="A1264">
        <v>8254480</v>
      </c>
      <c r="B1264" t="s">
        <v>2183</v>
      </c>
      <c r="C1264" t="s">
        <v>3878</v>
      </c>
      <c r="D1264" t="s">
        <v>2022</v>
      </c>
      <c r="E1264">
        <v>2</v>
      </c>
      <c r="G1264">
        <v>201403</v>
      </c>
      <c r="H1264" t="s">
        <v>2227</v>
      </c>
      <c r="I1264" t="s">
        <v>2228</v>
      </c>
      <c r="J1264">
        <v>480</v>
      </c>
      <c r="K1264">
        <v>357</v>
      </c>
      <c r="L1264">
        <v>124</v>
      </c>
      <c r="M1264">
        <v>17</v>
      </c>
      <c r="N1264">
        <v>0</v>
      </c>
      <c r="O1264">
        <v>0</v>
      </c>
      <c r="P1264">
        <v>27.7</v>
      </c>
    </row>
    <row r="1265" spans="1:16">
      <c r="A1265">
        <v>5478479</v>
      </c>
      <c r="B1265" t="s">
        <v>2183</v>
      </c>
      <c r="C1265" t="s">
        <v>3879</v>
      </c>
      <c r="D1265" t="s">
        <v>2022</v>
      </c>
      <c r="E1265">
        <v>2</v>
      </c>
      <c r="G1265">
        <v>201403</v>
      </c>
      <c r="H1265" t="s">
        <v>3880</v>
      </c>
      <c r="I1265" t="s">
        <v>2086</v>
      </c>
      <c r="J1265">
        <v>477</v>
      </c>
      <c r="K1265">
        <v>280</v>
      </c>
      <c r="L1265">
        <v>198</v>
      </c>
      <c r="M1265">
        <v>23</v>
      </c>
      <c r="N1265">
        <v>0</v>
      </c>
      <c r="O1265">
        <v>0</v>
      </c>
      <c r="P1265">
        <v>51.1</v>
      </c>
    </row>
    <row r="1266" spans="1:16">
      <c r="A1266">
        <v>2825208</v>
      </c>
      <c r="B1266" t="s">
        <v>2183</v>
      </c>
      <c r="C1266" t="s">
        <v>3881</v>
      </c>
      <c r="D1266" t="s">
        <v>2022</v>
      </c>
      <c r="E1266">
        <v>2</v>
      </c>
      <c r="G1266">
        <v>201403</v>
      </c>
      <c r="H1266" t="s">
        <v>2658</v>
      </c>
      <c r="I1266" t="s">
        <v>2032</v>
      </c>
      <c r="J1266">
        <v>464</v>
      </c>
      <c r="K1266">
        <v>45</v>
      </c>
      <c r="L1266">
        <v>419</v>
      </c>
      <c r="M1266">
        <v>12</v>
      </c>
      <c r="N1266">
        <v>0</v>
      </c>
      <c r="O1266">
        <v>0</v>
      </c>
      <c r="P1266">
        <v>111.3</v>
      </c>
    </row>
    <row r="1267" spans="1:16">
      <c r="A1267">
        <v>9347187</v>
      </c>
      <c r="B1267" t="s">
        <v>2183</v>
      </c>
      <c r="C1267" t="s">
        <v>3882</v>
      </c>
      <c r="D1267" t="s">
        <v>2022</v>
      </c>
      <c r="E1267">
        <v>2</v>
      </c>
      <c r="G1267">
        <v>201403</v>
      </c>
      <c r="H1267" t="s">
        <v>3883</v>
      </c>
      <c r="I1267" t="s">
        <v>2020</v>
      </c>
      <c r="J1267">
        <v>454</v>
      </c>
      <c r="K1267">
        <v>402</v>
      </c>
      <c r="L1267">
        <v>53</v>
      </c>
      <c r="M1267">
        <v>-6</v>
      </c>
      <c r="N1267">
        <v>0</v>
      </c>
      <c r="O1267">
        <v>0</v>
      </c>
      <c r="P1267">
        <v>15.9</v>
      </c>
    </row>
    <row r="1268" spans="1:16">
      <c r="A1268">
        <v>968834</v>
      </c>
      <c r="B1268" t="s">
        <v>2183</v>
      </c>
      <c r="C1268" t="s">
        <v>3884</v>
      </c>
      <c r="D1268" t="s">
        <v>2022</v>
      </c>
      <c r="E1268">
        <v>2</v>
      </c>
      <c r="G1268">
        <v>201403</v>
      </c>
      <c r="H1268" t="s">
        <v>3885</v>
      </c>
      <c r="I1268" t="s">
        <v>2228</v>
      </c>
      <c r="J1268">
        <v>430</v>
      </c>
      <c r="K1268">
        <v>7</v>
      </c>
      <c r="L1268">
        <v>423</v>
      </c>
      <c r="M1268">
        <v>2</v>
      </c>
      <c r="N1268">
        <v>0</v>
      </c>
      <c r="O1268">
        <v>0</v>
      </c>
      <c r="P1268">
        <v>116.2</v>
      </c>
    </row>
    <row r="1269" spans="1:16">
      <c r="A1269">
        <v>3165497</v>
      </c>
      <c r="B1269" t="s">
        <v>2183</v>
      </c>
      <c r="C1269" t="s">
        <v>3886</v>
      </c>
      <c r="D1269" t="s">
        <v>2022</v>
      </c>
      <c r="E1269">
        <v>2</v>
      </c>
      <c r="G1269">
        <v>201403</v>
      </c>
      <c r="H1269" t="s">
        <v>2433</v>
      </c>
      <c r="I1269" t="s">
        <v>2028</v>
      </c>
      <c r="J1269">
        <v>416</v>
      </c>
      <c r="K1269">
        <v>132</v>
      </c>
      <c r="L1269">
        <v>284</v>
      </c>
      <c r="M1269">
        <v>8</v>
      </c>
      <c r="N1269">
        <v>0</v>
      </c>
      <c r="O1269">
        <v>0</v>
      </c>
      <c r="P1269">
        <v>90.1</v>
      </c>
    </row>
    <row r="1270" spans="1:16">
      <c r="A1270">
        <v>27669753</v>
      </c>
      <c r="B1270" t="s">
        <v>2183</v>
      </c>
      <c r="C1270" t="s">
        <v>3887</v>
      </c>
      <c r="D1270" t="s">
        <v>2022</v>
      </c>
      <c r="E1270">
        <v>2</v>
      </c>
      <c r="G1270">
        <v>201403</v>
      </c>
      <c r="H1270" t="s">
        <v>2031</v>
      </c>
      <c r="I1270" t="s">
        <v>2032</v>
      </c>
      <c r="J1270">
        <v>406</v>
      </c>
      <c r="K1270">
        <v>40</v>
      </c>
      <c r="L1270">
        <v>366</v>
      </c>
      <c r="M1270">
        <v>-17</v>
      </c>
      <c r="N1270">
        <v>0</v>
      </c>
      <c r="O1270">
        <v>0</v>
      </c>
      <c r="P1270">
        <v>127.8</v>
      </c>
    </row>
    <row r="1271" spans="1:16">
      <c r="A1271">
        <v>33370172</v>
      </c>
      <c r="B1271" t="s">
        <v>2183</v>
      </c>
      <c r="C1271" t="s">
        <v>3888</v>
      </c>
      <c r="D1271" t="s">
        <v>2022</v>
      </c>
      <c r="E1271">
        <v>2</v>
      </c>
      <c r="G1271">
        <v>201403</v>
      </c>
      <c r="H1271" t="s">
        <v>2031</v>
      </c>
      <c r="I1271" t="s">
        <v>2032</v>
      </c>
      <c r="J1271">
        <v>405</v>
      </c>
      <c r="K1271">
        <v>80</v>
      </c>
      <c r="L1271">
        <v>325</v>
      </c>
      <c r="M1271">
        <v>-9</v>
      </c>
      <c r="N1271">
        <v>0</v>
      </c>
      <c r="O1271">
        <v>0</v>
      </c>
      <c r="P1271">
        <v>201.4</v>
      </c>
    </row>
    <row r="1272" spans="1:16">
      <c r="A1272">
        <v>16348005</v>
      </c>
      <c r="B1272" t="s">
        <v>2183</v>
      </c>
      <c r="C1272" t="s">
        <v>3889</v>
      </c>
      <c r="D1272" t="s">
        <v>2022</v>
      </c>
      <c r="E1272">
        <v>2</v>
      </c>
      <c r="G1272">
        <v>201403</v>
      </c>
      <c r="H1272" t="s">
        <v>2891</v>
      </c>
      <c r="I1272" t="s">
        <v>2086</v>
      </c>
      <c r="J1272">
        <v>404</v>
      </c>
      <c r="K1272">
        <v>276</v>
      </c>
      <c r="L1272">
        <v>127</v>
      </c>
      <c r="M1272">
        <v>6</v>
      </c>
      <c r="N1272">
        <v>0</v>
      </c>
      <c r="O1272">
        <v>0</v>
      </c>
      <c r="P1272">
        <v>34.1</v>
      </c>
    </row>
    <row r="1273" spans="1:16">
      <c r="A1273">
        <v>20833992</v>
      </c>
      <c r="B1273" t="s">
        <v>2183</v>
      </c>
      <c r="C1273" t="s">
        <v>3890</v>
      </c>
      <c r="D1273" t="s">
        <v>2022</v>
      </c>
      <c r="E1273">
        <v>2</v>
      </c>
      <c r="G1273">
        <v>201403</v>
      </c>
      <c r="H1273" t="s">
        <v>2058</v>
      </c>
      <c r="I1273" t="s">
        <v>2059</v>
      </c>
      <c r="J1273">
        <v>398</v>
      </c>
      <c r="K1273">
        <v>12</v>
      </c>
      <c r="L1273">
        <v>385</v>
      </c>
      <c r="M1273">
        <v>14</v>
      </c>
      <c r="N1273">
        <v>0</v>
      </c>
      <c r="O1273">
        <v>0</v>
      </c>
      <c r="P1273">
        <v>120.6</v>
      </c>
    </row>
    <row r="1274" spans="1:16">
      <c r="A1274">
        <v>5094985</v>
      </c>
      <c r="B1274" t="s">
        <v>2183</v>
      </c>
      <c r="C1274" t="s">
        <v>3891</v>
      </c>
      <c r="D1274" t="s">
        <v>2022</v>
      </c>
      <c r="E1274">
        <v>2</v>
      </c>
      <c r="G1274">
        <v>201403</v>
      </c>
      <c r="H1274" t="s">
        <v>3892</v>
      </c>
      <c r="I1274" t="s">
        <v>2114</v>
      </c>
      <c r="J1274">
        <v>364</v>
      </c>
      <c r="K1274">
        <v>233</v>
      </c>
      <c r="L1274">
        <v>131</v>
      </c>
      <c r="M1274">
        <v>-7</v>
      </c>
      <c r="N1274">
        <v>0</v>
      </c>
      <c r="O1274">
        <v>0</v>
      </c>
      <c r="P1274">
        <v>54</v>
      </c>
    </row>
    <row r="1275" spans="1:16">
      <c r="A1275">
        <v>8363543</v>
      </c>
      <c r="B1275" t="s">
        <v>2183</v>
      </c>
      <c r="C1275" t="s">
        <v>3893</v>
      </c>
      <c r="D1275" t="s">
        <v>2022</v>
      </c>
      <c r="E1275">
        <v>2</v>
      </c>
      <c r="G1275">
        <v>201403</v>
      </c>
      <c r="H1275" t="s">
        <v>2589</v>
      </c>
      <c r="I1275" t="s">
        <v>2059</v>
      </c>
      <c r="J1275">
        <v>347</v>
      </c>
      <c r="K1275">
        <v>262</v>
      </c>
      <c r="L1275">
        <v>85</v>
      </c>
      <c r="M1275">
        <v>-7</v>
      </c>
      <c r="N1275">
        <v>0</v>
      </c>
      <c r="O1275">
        <v>0</v>
      </c>
      <c r="P1275">
        <v>34</v>
      </c>
    </row>
    <row r="1276" spans="1:16">
      <c r="A1276">
        <v>8087331</v>
      </c>
      <c r="B1276" t="s">
        <v>2183</v>
      </c>
      <c r="C1276" t="s">
        <v>3894</v>
      </c>
      <c r="D1276" t="s">
        <v>2022</v>
      </c>
      <c r="E1276">
        <v>2</v>
      </c>
      <c r="G1276">
        <v>201403</v>
      </c>
      <c r="H1276" t="s">
        <v>3895</v>
      </c>
      <c r="I1276" t="s">
        <v>2114</v>
      </c>
      <c r="J1276">
        <v>317</v>
      </c>
      <c r="K1276">
        <v>295</v>
      </c>
      <c r="L1276">
        <v>22</v>
      </c>
      <c r="M1276">
        <v>-10</v>
      </c>
      <c r="N1276">
        <v>0</v>
      </c>
      <c r="O1276">
        <v>0</v>
      </c>
      <c r="P1276">
        <v>7.7</v>
      </c>
    </row>
    <row r="1277" spans="1:16">
      <c r="A1277">
        <v>5533128</v>
      </c>
      <c r="B1277" t="s">
        <v>2183</v>
      </c>
      <c r="C1277" t="s">
        <v>3896</v>
      </c>
      <c r="D1277" t="s">
        <v>2022</v>
      </c>
      <c r="E1277">
        <v>2</v>
      </c>
      <c r="G1277">
        <v>201403</v>
      </c>
      <c r="H1277" t="s">
        <v>3897</v>
      </c>
      <c r="I1277" t="s">
        <v>2086</v>
      </c>
      <c r="J1277">
        <v>272</v>
      </c>
      <c r="K1277">
        <v>185</v>
      </c>
      <c r="L1277">
        <v>87</v>
      </c>
      <c r="M1277">
        <v>-8</v>
      </c>
      <c r="N1277">
        <v>0</v>
      </c>
      <c r="O1277">
        <v>0</v>
      </c>
      <c r="P1277">
        <v>34.9</v>
      </c>
    </row>
    <row r="1278" spans="1:16">
      <c r="A1278">
        <v>71491609</v>
      </c>
      <c r="B1278" t="s">
        <v>2183</v>
      </c>
      <c r="C1278" t="s">
        <v>3898</v>
      </c>
      <c r="D1278" t="s">
        <v>2022</v>
      </c>
      <c r="E1278">
        <v>2</v>
      </c>
      <c r="G1278">
        <v>201403</v>
      </c>
      <c r="H1278" t="s">
        <v>2907</v>
      </c>
      <c r="I1278" t="s">
        <v>2020</v>
      </c>
      <c r="J1278">
        <v>267</v>
      </c>
      <c r="K1278">
        <v>19</v>
      </c>
      <c r="L1278">
        <v>248</v>
      </c>
      <c r="M1278">
        <v>5</v>
      </c>
      <c r="N1278">
        <v>0</v>
      </c>
      <c r="O1278">
        <v>0</v>
      </c>
      <c r="P1278">
        <v>124.9</v>
      </c>
    </row>
    <row r="1279" spans="1:16">
      <c r="A1279">
        <v>9244973</v>
      </c>
      <c r="B1279" t="s">
        <v>2183</v>
      </c>
      <c r="C1279" t="s">
        <v>3899</v>
      </c>
      <c r="D1279" t="s">
        <v>2022</v>
      </c>
      <c r="E1279">
        <v>2</v>
      </c>
      <c r="G1279">
        <v>201403</v>
      </c>
      <c r="H1279" t="s">
        <v>3900</v>
      </c>
      <c r="I1279" t="s">
        <v>2082</v>
      </c>
      <c r="J1279">
        <v>259</v>
      </c>
      <c r="K1279">
        <v>156</v>
      </c>
      <c r="L1279">
        <v>103</v>
      </c>
      <c r="M1279">
        <v>-1</v>
      </c>
      <c r="N1279">
        <v>0</v>
      </c>
      <c r="O1279">
        <v>0</v>
      </c>
      <c r="P1279">
        <v>48.2</v>
      </c>
    </row>
    <row r="1280" spans="1:16">
      <c r="A1280">
        <v>3973743</v>
      </c>
      <c r="B1280" t="s">
        <v>2183</v>
      </c>
      <c r="C1280" t="s">
        <v>3901</v>
      </c>
      <c r="D1280" t="s">
        <v>2022</v>
      </c>
      <c r="E1280">
        <v>2</v>
      </c>
      <c r="G1280">
        <v>201403</v>
      </c>
      <c r="H1280" t="s">
        <v>2054</v>
      </c>
      <c r="I1280" t="s">
        <v>2055</v>
      </c>
      <c r="J1280">
        <v>248</v>
      </c>
      <c r="K1280">
        <v>87</v>
      </c>
      <c r="L1280">
        <v>161</v>
      </c>
      <c r="M1280">
        <v>27</v>
      </c>
      <c r="N1280">
        <v>0</v>
      </c>
      <c r="O1280">
        <v>0</v>
      </c>
      <c r="P1280">
        <v>110.8</v>
      </c>
    </row>
    <row r="1281" spans="1:16">
      <c r="A1281">
        <v>21464557</v>
      </c>
      <c r="B1281" t="s">
        <v>2183</v>
      </c>
      <c r="C1281" t="s">
        <v>3902</v>
      </c>
      <c r="D1281" t="s">
        <v>2022</v>
      </c>
      <c r="E1281">
        <v>2</v>
      </c>
      <c r="G1281">
        <v>201403</v>
      </c>
      <c r="H1281" t="s">
        <v>2822</v>
      </c>
      <c r="I1281" t="s">
        <v>2059</v>
      </c>
      <c r="J1281">
        <v>206</v>
      </c>
      <c r="K1281">
        <v>29</v>
      </c>
      <c r="L1281">
        <v>178</v>
      </c>
      <c r="M1281">
        <v>-1</v>
      </c>
      <c r="N1281">
        <v>0</v>
      </c>
      <c r="O1281">
        <v>0</v>
      </c>
      <c r="P1281">
        <v>110.2</v>
      </c>
    </row>
    <row r="1282" spans="1:16">
      <c r="A1282">
        <v>25691478</v>
      </c>
      <c r="B1282" t="s">
        <v>2183</v>
      </c>
      <c r="C1282" t="s">
        <v>3903</v>
      </c>
      <c r="D1282" t="s">
        <v>2022</v>
      </c>
      <c r="E1282">
        <v>2</v>
      </c>
      <c r="G1282">
        <v>201403</v>
      </c>
      <c r="H1282" t="s">
        <v>3848</v>
      </c>
      <c r="I1282" t="s">
        <v>2059</v>
      </c>
      <c r="J1282">
        <v>196</v>
      </c>
      <c r="K1282">
        <v>11</v>
      </c>
      <c r="L1282">
        <v>185</v>
      </c>
      <c r="M1282">
        <v>3</v>
      </c>
      <c r="N1282">
        <v>0</v>
      </c>
      <c r="O1282">
        <v>0</v>
      </c>
      <c r="P1282">
        <v>112</v>
      </c>
    </row>
    <row r="1283" spans="1:16">
      <c r="A1283">
        <v>5644916</v>
      </c>
      <c r="B1283" t="s">
        <v>2183</v>
      </c>
      <c r="C1283" t="s">
        <v>3904</v>
      </c>
      <c r="D1283" t="s">
        <v>2022</v>
      </c>
      <c r="E1283">
        <v>2</v>
      </c>
      <c r="G1283">
        <v>201403</v>
      </c>
      <c r="H1283" t="s">
        <v>3905</v>
      </c>
      <c r="I1283" t="s">
        <v>2086</v>
      </c>
      <c r="J1283">
        <v>188</v>
      </c>
      <c r="K1283">
        <v>55</v>
      </c>
      <c r="L1283">
        <v>132</v>
      </c>
      <c r="M1283">
        <v>-14</v>
      </c>
      <c r="N1283">
        <v>0</v>
      </c>
      <c r="O1283">
        <v>0</v>
      </c>
      <c r="P1283">
        <v>86.5</v>
      </c>
    </row>
    <row r="1284" spans="1:16">
      <c r="A1284">
        <v>10719496</v>
      </c>
      <c r="B1284" t="s">
        <v>2183</v>
      </c>
      <c r="C1284" t="s">
        <v>3906</v>
      </c>
      <c r="D1284" t="s">
        <v>2022</v>
      </c>
      <c r="E1284">
        <v>2</v>
      </c>
      <c r="G1284">
        <v>201403</v>
      </c>
      <c r="H1284" t="s">
        <v>3907</v>
      </c>
      <c r="I1284" t="s">
        <v>2037</v>
      </c>
      <c r="J1284">
        <v>182</v>
      </c>
      <c r="K1284">
        <v>83</v>
      </c>
      <c r="L1284">
        <v>99</v>
      </c>
      <c r="M1284">
        <v>-15</v>
      </c>
      <c r="N1284">
        <v>0</v>
      </c>
      <c r="O1284">
        <v>0</v>
      </c>
      <c r="P1284">
        <v>63.5</v>
      </c>
    </row>
    <row r="1285" spans="1:16">
      <c r="A1285">
        <v>8658915</v>
      </c>
      <c r="B1285" t="s">
        <v>2183</v>
      </c>
      <c r="C1285" t="s">
        <v>3908</v>
      </c>
      <c r="D1285" t="s">
        <v>2022</v>
      </c>
      <c r="E1285">
        <v>2</v>
      </c>
      <c r="G1285">
        <v>201403</v>
      </c>
      <c r="H1285" t="s">
        <v>3909</v>
      </c>
      <c r="I1285" t="s">
        <v>2114</v>
      </c>
      <c r="J1285">
        <v>163</v>
      </c>
      <c r="K1285">
        <v>50</v>
      </c>
      <c r="L1285">
        <v>114</v>
      </c>
      <c r="M1285">
        <v>8</v>
      </c>
      <c r="N1285">
        <v>0</v>
      </c>
      <c r="O1285">
        <v>0</v>
      </c>
      <c r="P1285">
        <v>90.9</v>
      </c>
    </row>
    <row r="1286" spans="1:16">
      <c r="A1286">
        <v>6036510</v>
      </c>
      <c r="B1286" t="s">
        <v>2183</v>
      </c>
      <c r="C1286" t="s">
        <v>3910</v>
      </c>
      <c r="D1286" t="s">
        <v>2022</v>
      </c>
      <c r="E1286">
        <v>2</v>
      </c>
      <c r="G1286">
        <v>201403</v>
      </c>
      <c r="H1286" t="s">
        <v>3911</v>
      </c>
      <c r="I1286" t="s">
        <v>2114</v>
      </c>
      <c r="J1286">
        <v>156</v>
      </c>
      <c r="K1286">
        <v>56</v>
      </c>
      <c r="L1286">
        <v>100</v>
      </c>
      <c r="M1286">
        <v>-1</v>
      </c>
      <c r="N1286">
        <v>0</v>
      </c>
      <c r="O1286">
        <v>0</v>
      </c>
      <c r="P1286">
        <v>86.2</v>
      </c>
    </row>
    <row r="1287" spans="1:16">
      <c r="A1287">
        <v>33916883</v>
      </c>
      <c r="B1287" t="s">
        <v>2183</v>
      </c>
      <c r="C1287" t="s">
        <v>3912</v>
      </c>
      <c r="D1287" t="s">
        <v>2022</v>
      </c>
      <c r="E1287">
        <v>2</v>
      </c>
      <c r="G1287">
        <v>201403</v>
      </c>
      <c r="H1287" t="s">
        <v>2031</v>
      </c>
      <c r="I1287" t="s">
        <v>2032</v>
      </c>
      <c r="J1287">
        <v>125</v>
      </c>
      <c r="K1287">
        <v>11</v>
      </c>
      <c r="L1287">
        <v>113</v>
      </c>
      <c r="M1287">
        <v>0</v>
      </c>
      <c r="N1287">
        <v>0</v>
      </c>
      <c r="O1287">
        <v>0</v>
      </c>
      <c r="P1287">
        <v>128.9</v>
      </c>
    </row>
    <row r="1288" spans="1:16">
      <c r="A1288">
        <v>5871212</v>
      </c>
      <c r="B1288" t="s">
        <v>2183</v>
      </c>
      <c r="C1288" t="s">
        <v>3913</v>
      </c>
      <c r="D1288" t="s">
        <v>2022</v>
      </c>
      <c r="E1288">
        <v>2</v>
      </c>
      <c r="G1288">
        <v>201403</v>
      </c>
      <c r="H1288" t="s">
        <v>2422</v>
      </c>
      <c r="I1288" t="s">
        <v>2020</v>
      </c>
      <c r="J1288">
        <v>107</v>
      </c>
      <c r="K1288">
        <v>20</v>
      </c>
      <c r="L1288">
        <v>87</v>
      </c>
      <c r="M1288">
        <v>-7</v>
      </c>
      <c r="N1288">
        <v>0</v>
      </c>
      <c r="O1288">
        <v>0</v>
      </c>
      <c r="P1288">
        <v>106.8</v>
      </c>
    </row>
    <row r="1289" spans="1:16">
      <c r="A1289">
        <v>9674889</v>
      </c>
      <c r="B1289" t="s">
        <v>2183</v>
      </c>
      <c r="C1289" t="s">
        <v>3914</v>
      </c>
      <c r="D1289" t="s">
        <v>2022</v>
      </c>
      <c r="E1289">
        <v>2</v>
      </c>
      <c r="G1289">
        <v>201403</v>
      </c>
      <c r="H1289" t="s">
        <v>2782</v>
      </c>
      <c r="I1289" t="s">
        <v>2059</v>
      </c>
      <c r="J1289">
        <v>96</v>
      </c>
      <c r="K1289">
        <v>9</v>
      </c>
      <c r="L1289">
        <v>87</v>
      </c>
      <c r="M1289">
        <v>-13</v>
      </c>
      <c r="N1289">
        <v>0</v>
      </c>
      <c r="O1289">
        <v>0</v>
      </c>
      <c r="P1289">
        <v>367.4</v>
      </c>
    </row>
    <row r="1290" spans="1:16">
      <c r="A1290">
        <v>17015842</v>
      </c>
      <c r="B1290" t="s">
        <v>2183</v>
      </c>
      <c r="C1290" t="s">
        <v>3915</v>
      </c>
      <c r="D1290" t="s">
        <v>2022</v>
      </c>
      <c r="E1290">
        <v>2</v>
      </c>
      <c r="G1290">
        <v>201403</v>
      </c>
      <c r="H1290" t="s">
        <v>3916</v>
      </c>
      <c r="I1290" t="s">
        <v>2759</v>
      </c>
      <c r="J1290">
        <v>58</v>
      </c>
      <c r="K1290">
        <v>33</v>
      </c>
      <c r="L1290">
        <v>24</v>
      </c>
      <c r="M1290">
        <v>2</v>
      </c>
      <c r="N1290">
        <v>0</v>
      </c>
      <c r="O1290">
        <v>0</v>
      </c>
      <c r="P1290">
        <v>115.6</v>
      </c>
    </row>
    <row r="1291" spans="1:16">
      <c r="A1291">
        <v>8418804</v>
      </c>
      <c r="B1291" t="s">
        <v>2183</v>
      </c>
      <c r="C1291" t="s">
        <v>3917</v>
      </c>
      <c r="D1291" t="s">
        <v>2022</v>
      </c>
      <c r="E1291">
        <v>2</v>
      </c>
      <c r="G1291">
        <v>201403</v>
      </c>
      <c r="H1291" t="s">
        <v>3918</v>
      </c>
      <c r="I1291" t="s">
        <v>2439</v>
      </c>
      <c r="J1291">
        <v>40</v>
      </c>
      <c r="K1291">
        <v>45</v>
      </c>
      <c r="L1291">
        <v>-5</v>
      </c>
      <c r="M1291">
        <v>-6</v>
      </c>
      <c r="N1291">
        <v>0</v>
      </c>
      <c r="O1291">
        <v>0</v>
      </c>
      <c r="P1291">
        <v>-79.8</v>
      </c>
    </row>
    <row r="1292" spans="1:16">
      <c r="A1292">
        <v>5413161</v>
      </c>
      <c r="B1292" t="s">
        <v>2183</v>
      </c>
      <c r="C1292" t="s">
        <v>3919</v>
      </c>
      <c r="D1292" t="s">
        <v>2022</v>
      </c>
      <c r="E1292">
        <v>2</v>
      </c>
      <c r="G1292">
        <v>201403</v>
      </c>
      <c r="H1292" t="s">
        <v>2922</v>
      </c>
      <c r="I1292" t="s">
        <v>2114</v>
      </c>
      <c r="J1292">
        <v>12</v>
      </c>
      <c r="K1292">
        <v>40</v>
      </c>
      <c r="L1292">
        <v>-28</v>
      </c>
      <c r="M1292">
        <v>-5</v>
      </c>
      <c r="N1292">
        <v>0</v>
      </c>
      <c r="O1292">
        <v>0</v>
      </c>
      <c r="P1292">
        <v>399</v>
      </c>
    </row>
    <row r="1293" spans="1:16">
      <c r="A1293">
        <v>8197413</v>
      </c>
      <c r="B1293" t="s">
        <v>2183</v>
      </c>
      <c r="C1293" t="s">
        <v>3920</v>
      </c>
      <c r="D1293" t="s">
        <v>2022</v>
      </c>
      <c r="E1293">
        <v>2</v>
      </c>
      <c r="G1293">
        <v>201403</v>
      </c>
      <c r="H1293" t="s">
        <v>3921</v>
      </c>
      <c r="I1293" t="s">
        <v>2040</v>
      </c>
      <c r="J1293">
        <v>11</v>
      </c>
      <c r="K1293">
        <v>32</v>
      </c>
      <c r="L1293">
        <v>-21</v>
      </c>
      <c r="M1293">
        <v>-8</v>
      </c>
      <c r="N1293">
        <v>0</v>
      </c>
      <c r="O1293">
        <v>0</v>
      </c>
      <c r="P1293">
        <v>-693</v>
      </c>
    </row>
    <row r="1294" spans="1:16">
      <c r="A1294">
        <v>33657248</v>
      </c>
      <c r="B1294" t="s">
        <v>3922</v>
      </c>
      <c r="C1294" t="s">
        <v>3923</v>
      </c>
      <c r="D1294" t="s">
        <v>2022</v>
      </c>
      <c r="E1294">
        <v>1</v>
      </c>
      <c r="G1294">
        <v>201403</v>
      </c>
      <c r="H1294" t="s">
        <v>2031</v>
      </c>
      <c r="I1294" t="s">
        <v>2032</v>
      </c>
      <c r="J1294" s="52">
        <v>765442987</v>
      </c>
      <c r="K1294" s="52">
        <v>725802253</v>
      </c>
      <c r="L1294" s="52">
        <v>39640735</v>
      </c>
      <c r="M1294" s="52">
        <v>1555179</v>
      </c>
      <c r="N1294" s="52">
        <v>2896</v>
      </c>
      <c r="O1294">
        <v>1</v>
      </c>
      <c r="P1294">
        <v>17.3</v>
      </c>
    </row>
    <row r="1295" spans="1:16">
      <c r="A1295">
        <v>92816560</v>
      </c>
      <c r="B1295" t="s">
        <v>3922</v>
      </c>
      <c r="C1295" t="s">
        <v>3924</v>
      </c>
      <c r="D1295" t="s">
        <v>2022</v>
      </c>
      <c r="E1295">
        <v>1</v>
      </c>
      <c r="G1295">
        <v>201403</v>
      </c>
      <c r="H1295" t="s">
        <v>2036</v>
      </c>
      <c r="I1295" t="s">
        <v>2037</v>
      </c>
      <c r="J1295" s="52">
        <v>12073135</v>
      </c>
      <c r="K1295" s="52">
        <v>10346924</v>
      </c>
      <c r="L1295" s="52">
        <v>1726212</v>
      </c>
      <c r="M1295" s="52">
        <v>52845</v>
      </c>
      <c r="N1295">
        <v>567</v>
      </c>
      <c r="O1295">
        <v>3</v>
      </c>
      <c r="P1295">
        <v>14.3</v>
      </c>
    </row>
    <row r="1296" spans="1:16">
      <c r="A1296">
        <v>38486817</v>
      </c>
      <c r="B1296" t="s">
        <v>3922</v>
      </c>
      <c r="C1296" t="s">
        <v>3925</v>
      </c>
      <c r="D1296" t="s">
        <v>2022</v>
      </c>
      <c r="E1296">
        <v>1</v>
      </c>
      <c r="G1296">
        <v>201403</v>
      </c>
      <c r="H1296" t="s">
        <v>2058</v>
      </c>
      <c r="I1296" t="s">
        <v>2059</v>
      </c>
      <c r="J1296" s="52">
        <v>5413494</v>
      </c>
      <c r="K1296" s="52">
        <v>3671070</v>
      </c>
      <c r="L1296" s="52">
        <v>1742424</v>
      </c>
      <c r="M1296" s="52">
        <v>12425</v>
      </c>
      <c r="N1296">
        <v>614</v>
      </c>
      <c r="O1296">
        <v>1</v>
      </c>
      <c r="P1296">
        <v>22.6</v>
      </c>
    </row>
    <row r="1297" spans="1:16">
      <c r="A1297">
        <v>28145829</v>
      </c>
      <c r="B1297" t="s">
        <v>3922</v>
      </c>
      <c r="C1297" t="s">
        <v>3926</v>
      </c>
      <c r="D1297" t="s">
        <v>2022</v>
      </c>
      <c r="E1297">
        <v>1</v>
      </c>
      <c r="G1297">
        <v>201403</v>
      </c>
      <c r="H1297" t="s">
        <v>2054</v>
      </c>
      <c r="I1297" t="s">
        <v>2055</v>
      </c>
      <c r="J1297" s="52">
        <v>1565124</v>
      </c>
      <c r="K1297" s="52">
        <v>1308951</v>
      </c>
      <c r="L1297" s="52">
        <v>256173</v>
      </c>
      <c r="M1297" s="52">
        <v>-1301</v>
      </c>
      <c r="N1297">
        <v>342</v>
      </c>
      <c r="O1297">
        <v>1</v>
      </c>
      <c r="P1297">
        <v>19.5</v>
      </c>
    </row>
    <row r="1298" spans="1:16">
      <c r="A1298">
        <v>655522</v>
      </c>
      <c r="B1298" t="s">
        <v>3927</v>
      </c>
      <c r="C1298" t="s">
        <v>3928</v>
      </c>
      <c r="D1298" t="s">
        <v>2022</v>
      </c>
      <c r="E1298">
        <v>2</v>
      </c>
      <c r="G1298">
        <v>201403</v>
      </c>
      <c r="H1298" t="s">
        <v>2016</v>
      </c>
      <c r="I1298" t="s">
        <v>2017</v>
      </c>
      <c r="J1298" s="52">
        <v>5317230</v>
      </c>
      <c r="K1298" s="52">
        <v>697231</v>
      </c>
      <c r="L1298" s="52">
        <v>4619999</v>
      </c>
      <c r="M1298" s="52">
        <v>19451</v>
      </c>
      <c r="N1298">
        <v>0</v>
      </c>
      <c r="O1298">
        <v>0</v>
      </c>
      <c r="P1298">
        <v>34.4</v>
      </c>
    </row>
    <row r="1299" spans="1:16">
      <c r="A1299">
        <v>2885855</v>
      </c>
      <c r="B1299" t="s">
        <v>3927</v>
      </c>
      <c r="C1299" t="s">
        <v>3929</v>
      </c>
      <c r="D1299" t="s">
        <v>2022</v>
      </c>
      <c r="E1299">
        <v>1</v>
      </c>
      <c r="G1299">
        <v>201403</v>
      </c>
      <c r="H1299" t="s">
        <v>2036</v>
      </c>
      <c r="I1299" t="s">
        <v>2037</v>
      </c>
      <c r="J1299" s="52">
        <v>4202398</v>
      </c>
      <c r="K1299" s="52">
        <v>3438084</v>
      </c>
      <c r="L1299" s="52">
        <v>764314</v>
      </c>
      <c r="M1299" s="52">
        <v>32024</v>
      </c>
      <c r="N1299">
        <v>0</v>
      </c>
      <c r="O1299">
        <v>0</v>
      </c>
      <c r="P1299">
        <v>15.5</v>
      </c>
    </row>
    <row r="1300" spans="1:16">
      <c r="A1300">
        <v>51444</v>
      </c>
      <c r="B1300" t="s">
        <v>3927</v>
      </c>
      <c r="C1300" t="s">
        <v>3930</v>
      </c>
      <c r="D1300" t="s">
        <v>2015</v>
      </c>
      <c r="E1300">
        <v>2</v>
      </c>
      <c r="G1300">
        <v>201403</v>
      </c>
      <c r="H1300" t="s">
        <v>2019</v>
      </c>
      <c r="I1300" t="s">
        <v>2020</v>
      </c>
      <c r="J1300" s="52">
        <v>3516131</v>
      </c>
      <c r="K1300" s="52">
        <v>3125133</v>
      </c>
      <c r="L1300" s="52">
        <v>390997</v>
      </c>
      <c r="M1300" s="52">
        <v>21736</v>
      </c>
      <c r="N1300">
        <v>0</v>
      </c>
      <c r="O1300">
        <v>0</v>
      </c>
      <c r="P1300">
        <v>13.2</v>
      </c>
    </row>
    <row r="1301" spans="1:16">
      <c r="A1301">
        <v>2332886</v>
      </c>
      <c r="B1301" t="s">
        <v>3927</v>
      </c>
      <c r="C1301" t="s">
        <v>3931</v>
      </c>
      <c r="D1301" t="s">
        <v>2022</v>
      </c>
      <c r="E1301">
        <v>3</v>
      </c>
      <c r="G1301">
        <v>201403</v>
      </c>
      <c r="H1301" t="s">
        <v>2031</v>
      </c>
      <c r="I1301" t="s">
        <v>2032</v>
      </c>
      <c r="J1301" s="52">
        <v>2702898</v>
      </c>
      <c r="K1301" s="52">
        <v>2319410</v>
      </c>
      <c r="L1301" s="52">
        <v>383488</v>
      </c>
      <c r="M1301" s="52">
        <v>6590</v>
      </c>
      <c r="N1301">
        <v>0</v>
      </c>
      <c r="O1301">
        <v>0</v>
      </c>
      <c r="P1301">
        <v>35.799999999999997</v>
      </c>
    </row>
    <row r="1302" spans="1:16">
      <c r="A1302">
        <v>40699</v>
      </c>
      <c r="B1302" t="s">
        <v>3927</v>
      </c>
      <c r="C1302" t="s">
        <v>3932</v>
      </c>
      <c r="D1302" t="s">
        <v>2015</v>
      </c>
      <c r="E1302">
        <v>2</v>
      </c>
      <c r="G1302">
        <v>201403</v>
      </c>
      <c r="H1302" t="s">
        <v>2019</v>
      </c>
      <c r="I1302" t="s">
        <v>2020</v>
      </c>
      <c r="J1302" s="52">
        <v>1886835</v>
      </c>
      <c r="K1302" s="52">
        <v>1291618</v>
      </c>
      <c r="L1302" s="52">
        <v>595217</v>
      </c>
      <c r="M1302" s="52">
        <v>61833</v>
      </c>
      <c r="N1302">
        <v>0</v>
      </c>
      <c r="O1302">
        <v>0</v>
      </c>
      <c r="P1302">
        <v>27.2</v>
      </c>
    </row>
    <row r="1303" spans="1:16">
      <c r="A1303">
        <v>60779196</v>
      </c>
      <c r="B1303" t="s">
        <v>3927</v>
      </c>
      <c r="C1303" t="s">
        <v>3933</v>
      </c>
      <c r="D1303" t="s">
        <v>2022</v>
      </c>
      <c r="E1303">
        <v>2</v>
      </c>
      <c r="G1303">
        <v>201403</v>
      </c>
      <c r="H1303" t="s">
        <v>2019</v>
      </c>
      <c r="I1303" t="s">
        <v>2020</v>
      </c>
      <c r="J1303" s="52">
        <v>1883911</v>
      </c>
      <c r="K1303" s="52">
        <v>137175</v>
      </c>
      <c r="L1303" s="52">
        <v>1746735</v>
      </c>
      <c r="M1303" s="52">
        <v>176170</v>
      </c>
      <c r="N1303">
        <v>0</v>
      </c>
      <c r="O1303">
        <v>0</v>
      </c>
      <c r="P1303">
        <v>57.2</v>
      </c>
    </row>
    <row r="1304" spans="1:16">
      <c r="A1304">
        <v>50940</v>
      </c>
      <c r="B1304" t="s">
        <v>3927</v>
      </c>
      <c r="C1304" t="s">
        <v>3934</v>
      </c>
      <c r="D1304" t="s">
        <v>2015</v>
      </c>
      <c r="E1304">
        <v>2</v>
      </c>
      <c r="G1304">
        <v>201403</v>
      </c>
      <c r="H1304" t="s">
        <v>2019</v>
      </c>
      <c r="I1304" t="s">
        <v>2020</v>
      </c>
      <c r="J1304" s="52">
        <v>1837190</v>
      </c>
      <c r="K1304" s="52">
        <v>1612786</v>
      </c>
      <c r="L1304" s="52">
        <v>224405</v>
      </c>
      <c r="M1304" s="52">
        <v>9676</v>
      </c>
      <c r="N1304">
        <v>0</v>
      </c>
      <c r="O1304">
        <v>0</v>
      </c>
      <c r="P1304">
        <v>14.6</v>
      </c>
    </row>
    <row r="1305" spans="1:16">
      <c r="A1305">
        <v>9464032</v>
      </c>
      <c r="B1305" t="s">
        <v>3927</v>
      </c>
      <c r="C1305" t="s">
        <v>3935</v>
      </c>
      <c r="D1305" t="s">
        <v>2022</v>
      </c>
      <c r="E1305">
        <v>2</v>
      </c>
      <c r="G1305">
        <v>201403</v>
      </c>
      <c r="H1305" t="s">
        <v>2019</v>
      </c>
      <c r="I1305" t="s">
        <v>2020</v>
      </c>
      <c r="J1305" s="52">
        <v>1615036</v>
      </c>
      <c r="K1305" s="52">
        <v>1032811</v>
      </c>
      <c r="L1305" s="52">
        <v>582225</v>
      </c>
      <c r="M1305" s="52">
        <v>50417</v>
      </c>
      <c r="N1305">
        <v>0</v>
      </c>
      <c r="O1305">
        <v>0</v>
      </c>
      <c r="P1305">
        <v>45.4</v>
      </c>
    </row>
    <row r="1306" spans="1:16">
      <c r="A1306">
        <v>62287735</v>
      </c>
      <c r="B1306" t="s">
        <v>3927</v>
      </c>
      <c r="C1306" t="s">
        <v>3936</v>
      </c>
      <c r="D1306" t="s">
        <v>2022</v>
      </c>
      <c r="E1306">
        <v>2</v>
      </c>
      <c r="G1306">
        <v>201403</v>
      </c>
      <c r="H1306" t="s">
        <v>2019</v>
      </c>
      <c r="I1306" t="s">
        <v>2020</v>
      </c>
      <c r="J1306" s="52">
        <v>1599886</v>
      </c>
      <c r="K1306" s="52">
        <v>1553593</v>
      </c>
      <c r="L1306" s="52">
        <v>46293</v>
      </c>
      <c r="M1306" s="52">
        <v>1946</v>
      </c>
      <c r="N1306">
        <v>0</v>
      </c>
      <c r="O1306">
        <v>0</v>
      </c>
      <c r="P1306">
        <v>72.2</v>
      </c>
    </row>
    <row r="1307" spans="1:16">
      <c r="A1307">
        <v>10663610</v>
      </c>
      <c r="B1307" t="s">
        <v>3927</v>
      </c>
      <c r="C1307" t="s">
        <v>3937</v>
      </c>
      <c r="D1307" t="s">
        <v>2022</v>
      </c>
      <c r="E1307">
        <v>1</v>
      </c>
      <c r="G1307">
        <v>201403</v>
      </c>
      <c r="H1307" t="s">
        <v>2019</v>
      </c>
      <c r="I1307" t="s">
        <v>2020</v>
      </c>
      <c r="J1307" s="52">
        <v>1348773</v>
      </c>
      <c r="K1307" s="52">
        <v>305398</v>
      </c>
      <c r="L1307" s="52">
        <v>1043376</v>
      </c>
      <c r="M1307" s="52">
        <v>12808</v>
      </c>
      <c r="N1307">
        <v>0</v>
      </c>
      <c r="O1307">
        <v>0</v>
      </c>
      <c r="P1307">
        <v>78.7</v>
      </c>
    </row>
    <row r="1308" spans="1:16">
      <c r="A1308">
        <v>3584906</v>
      </c>
      <c r="B1308" t="s">
        <v>3927</v>
      </c>
      <c r="C1308" t="s">
        <v>3938</v>
      </c>
      <c r="D1308" t="s">
        <v>2022</v>
      </c>
      <c r="E1308">
        <v>1</v>
      </c>
      <c r="G1308">
        <v>201403</v>
      </c>
      <c r="H1308" t="s">
        <v>2027</v>
      </c>
      <c r="I1308" t="s">
        <v>2028</v>
      </c>
      <c r="J1308" s="52">
        <v>1274037</v>
      </c>
      <c r="K1308" s="52">
        <v>85154</v>
      </c>
      <c r="L1308" s="52">
        <v>1188884</v>
      </c>
      <c r="M1308" s="52">
        <v>18013</v>
      </c>
      <c r="N1308">
        <v>0</v>
      </c>
      <c r="O1308">
        <v>0</v>
      </c>
      <c r="P1308">
        <v>42.5</v>
      </c>
    </row>
    <row r="1309" spans="1:16">
      <c r="A1309">
        <v>97406706</v>
      </c>
      <c r="B1309" t="s">
        <v>3927</v>
      </c>
      <c r="C1309" t="s">
        <v>3939</v>
      </c>
      <c r="D1309" t="s">
        <v>2022</v>
      </c>
      <c r="E1309">
        <v>3</v>
      </c>
      <c r="G1309">
        <v>201403</v>
      </c>
      <c r="H1309" t="s">
        <v>2122</v>
      </c>
      <c r="I1309" t="s">
        <v>2020</v>
      </c>
      <c r="J1309" s="52">
        <v>1231001</v>
      </c>
      <c r="K1309" s="52">
        <v>771356</v>
      </c>
      <c r="L1309" s="52">
        <v>459645</v>
      </c>
      <c r="M1309" s="52">
        <v>6092</v>
      </c>
      <c r="N1309">
        <v>0</v>
      </c>
      <c r="O1309">
        <v>0</v>
      </c>
      <c r="P1309">
        <v>30.8</v>
      </c>
    </row>
    <row r="1310" spans="1:16">
      <c r="A1310">
        <v>51420</v>
      </c>
      <c r="B1310" t="s">
        <v>3927</v>
      </c>
      <c r="C1310" t="s">
        <v>3940</v>
      </c>
      <c r="D1310" t="s">
        <v>2015</v>
      </c>
      <c r="E1310">
        <v>3</v>
      </c>
      <c r="G1310">
        <v>201403</v>
      </c>
      <c r="H1310" t="s">
        <v>2019</v>
      </c>
      <c r="I1310" t="s">
        <v>2020</v>
      </c>
      <c r="J1310" s="52">
        <v>1138166</v>
      </c>
      <c r="K1310" s="52">
        <v>959060</v>
      </c>
      <c r="L1310" s="52">
        <v>179105</v>
      </c>
      <c r="M1310" s="52">
        <v>1648</v>
      </c>
      <c r="N1310">
        <v>0</v>
      </c>
      <c r="O1310">
        <v>0</v>
      </c>
      <c r="P1310">
        <v>17.100000000000001</v>
      </c>
    </row>
    <row r="1311" spans="1:16">
      <c r="A1311">
        <v>82937293</v>
      </c>
      <c r="B1311" t="s">
        <v>3927</v>
      </c>
      <c r="C1311" t="s">
        <v>3941</v>
      </c>
      <c r="D1311" t="s">
        <v>2022</v>
      </c>
      <c r="E1311">
        <v>1</v>
      </c>
      <c r="G1311">
        <v>201403</v>
      </c>
      <c r="H1311" t="s">
        <v>2191</v>
      </c>
      <c r="I1311" t="s">
        <v>2192</v>
      </c>
      <c r="J1311" s="52">
        <v>929220</v>
      </c>
      <c r="K1311" s="52">
        <v>455425</v>
      </c>
      <c r="L1311" s="52">
        <v>473795</v>
      </c>
      <c r="M1311" s="52">
        <v>-5858</v>
      </c>
      <c r="N1311">
        <v>0</v>
      </c>
      <c r="O1311">
        <v>0</v>
      </c>
      <c r="P1311">
        <v>10.5</v>
      </c>
    </row>
    <row r="1312" spans="1:16">
      <c r="A1312">
        <v>15163587</v>
      </c>
      <c r="B1312" t="s">
        <v>3927</v>
      </c>
      <c r="C1312" t="s">
        <v>3942</v>
      </c>
      <c r="D1312" t="s">
        <v>2022</v>
      </c>
      <c r="E1312">
        <v>1</v>
      </c>
      <c r="G1312">
        <v>201403</v>
      </c>
      <c r="H1312" t="s">
        <v>2085</v>
      </c>
      <c r="I1312" t="s">
        <v>2086</v>
      </c>
      <c r="J1312" s="52">
        <v>900269</v>
      </c>
      <c r="K1312" s="52">
        <v>405286</v>
      </c>
      <c r="L1312" s="52">
        <v>494983</v>
      </c>
      <c r="M1312" s="52">
        <v>8529</v>
      </c>
      <c r="N1312">
        <v>0</v>
      </c>
      <c r="O1312">
        <v>0</v>
      </c>
      <c r="P1312">
        <v>59.8</v>
      </c>
    </row>
    <row r="1313" spans="1:16">
      <c r="A1313">
        <v>51891</v>
      </c>
      <c r="B1313" t="s">
        <v>3927</v>
      </c>
      <c r="C1313" t="s">
        <v>3943</v>
      </c>
      <c r="D1313" t="s">
        <v>2015</v>
      </c>
      <c r="E1313">
        <v>2</v>
      </c>
      <c r="G1313">
        <v>201403</v>
      </c>
      <c r="H1313" t="s">
        <v>2054</v>
      </c>
      <c r="I1313" t="s">
        <v>2055</v>
      </c>
      <c r="J1313" s="52">
        <v>869637</v>
      </c>
      <c r="K1313" s="52">
        <v>749029</v>
      </c>
      <c r="L1313" s="52">
        <v>120609</v>
      </c>
      <c r="M1313" s="52">
        <v>5464</v>
      </c>
      <c r="N1313">
        <v>0</v>
      </c>
      <c r="O1313">
        <v>0</v>
      </c>
      <c r="P1313">
        <v>15.2</v>
      </c>
    </row>
    <row r="1314" spans="1:16">
      <c r="A1314">
        <v>3183937</v>
      </c>
      <c r="B1314" t="s">
        <v>3927</v>
      </c>
      <c r="C1314" t="s">
        <v>3944</v>
      </c>
      <c r="D1314" t="s">
        <v>2022</v>
      </c>
      <c r="E1314">
        <v>1</v>
      </c>
      <c r="G1314">
        <v>201403</v>
      </c>
      <c r="H1314" t="s">
        <v>2758</v>
      </c>
      <c r="I1314" t="s">
        <v>2759</v>
      </c>
      <c r="J1314" s="52">
        <v>403379</v>
      </c>
      <c r="K1314" s="52">
        <v>280956</v>
      </c>
      <c r="L1314" s="52">
        <v>122423</v>
      </c>
      <c r="M1314" s="52">
        <v>1755</v>
      </c>
      <c r="N1314">
        <v>0</v>
      </c>
      <c r="O1314">
        <v>0</v>
      </c>
      <c r="P1314">
        <v>51</v>
      </c>
    </row>
    <row r="1315" spans="1:16">
      <c r="A1315">
        <v>9105360</v>
      </c>
      <c r="B1315" t="s">
        <v>3927</v>
      </c>
      <c r="C1315" t="s">
        <v>3945</v>
      </c>
      <c r="D1315" t="s">
        <v>2022</v>
      </c>
      <c r="E1315">
        <v>3</v>
      </c>
      <c r="G1315">
        <v>201403</v>
      </c>
      <c r="H1315" t="s">
        <v>2031</v>
      </c>
      <c r="I1315" t="s">
        <v>2032</v>
      </c>
      <c r="J1315" s="52">
        <v>395609</v>
      </c>
      <c r="K1315" s="52">
        <v>334552</v>
      </c>
      <c r="L1315" s="52">
        <v>61057</v>
      </c>
      <c r="M1315">
        <v>378</v>
      </c>
      <c r="N1315">
        <v>0</v>
      </c>
      <c r="O1315">
        <v>0</v>
      </c>
      <c r="P1315">
        <v>20.2</v>
      </c>
    </row>
    <row r="1316" spans="1:16">
      <c r="A1316">
        <v>5940203</v>
      </c>
      <c r="B1316" t="s">
        <v>3927</v>
      </c>
      <c r="C1316" t="s">
        <v>3946</v>
      </c>
      <c r="D1316" t="s">
        <v>2022</v>
      </c>
      <c r="E1316">
        <v>1</v>
      </c>
      <c r="G1316">
        <v>201403</v>
      </c>
      <c r="H1316" t="s">
        <v>2031</v>
      </c>
      <c r="I1316" t="s">
        <v>2032</v>
      </c>
      <c r="J1316" s="52">
        <v>391672</v>
      </c>
      <c r="K1316" s="52">
        <v>59511</v>
      </c>
      <c r="L1316" s="52">
        <v>332161</v>
      </c>
      <c r="M1316">
        <v>638</v>
      </c>
      <c r="N1316">
        <v>0</v>
      </c>
      <c r="O1316">
        <v>0</v>
      </c>
      <c r="P1316">
        <v>75.3</v>
      </c>
    </row>
    <row r="1317" spans="1:16">
      <c r="A1317">
        <v>50816</v>
      </c>
      <c r="B1317" t="s">
        <v>3927</v>
      </c>
      <c r="C1317" t="s">
        <v>3947</v>
      </c>
      <c r="D1317" t="s">
        <v>2015</v>
      </c>
      <c r="E1317">
        <v>2</v>
      </c>
      <c r="G1317">
        <v>201403</v>
      </c>
      <c r="H1317" t="s">
        <v>2191</v>
      </c>
      <c r="I1317" t="s">
        <v>2192</v>
      </c>
      <c r="J1317" s="52">
        <v>338318</v>
      </c>
      <c r="K1317" s="52">
        <v>205642</v>
      </c>
      <c r="L1317" s="52">
        <v>132676</v>
      </c>
      <c r="M1317" s="52">
        <v>2767</v>
      </c>
      <c r="N1317">
        <v>0</v>
      </c>
      <c r="O1317">
        <v>0</v>
      </c>
      <c r="P1317">
        <v>26.8</v>
      </c>
    </row>
    <row r="1318" spans="1:16">
      <c r="A1318">
        <v>12865507</v>
      </c>
      <c r="B1318" t="s">
        <v>3927</v>
      </c>
      <c r="C1318" t="s">
        <v>3948</v>
      </c>
      <c r="D1318" t="s">
        <v>2022</v>
      </c>
      <c r="E1318">
        <v>2</v>
      </c>
      <c r="G1318">
        <v>201403</v>
      </c>
      <c r="H1318" t="s">
        <v>2019</v>
      </c>
      <c r="I1318" t="s">
        <v>2020</v>
      </c>
      <c r="J1318" s="52">
        <v>309002</v>
      </c>
      <c r="K1318" s="52">
        <v>285215</v>
      </c>
      <c r="L1318" s="52">
        <v>23787</v>
      </c>
      <c r="M1318" s="52">
        <v>1119</v>
      </c>
      <c r="N1318">
        <v>0</v>
      </c>
      <c r="O1318">
        <v>0</v>
      </c>
      <c r="P1318">
        <v>12.8</v>
      </c>
    </row>
    <row r="1319" spans="1:16">
      <c r="A1319">
        <v>51774</v>
      </c>
      <c r="B1319" t="s">
        <v>3927</v>
      </c>
      <c r="C1319" t="s">
        <v>3949</v>
      </c>
      <c r="D1319" t="s">
        <v>2015</v>
      </c>
      <c r="E1319">
        <v>2</v>
      </c>
      <c r="G1319">
        <v>201403</v>
      </c>
      <c r="H1319" t="s">
        <v>2027</v>
      </c>
      <c r="I1319" t="s">
        <v>2028</v>
      </c>
      <c r="J1319" s="52">
        <v>305945</v>
      </c>
      <c r="K1319" s="52">
        <v>269712</v>
      </c>
      <c r="L1319" s="52">
        <v>36233</v>
      </c>
      <c r="M1319">
        <v>921</v>
      </c>
      <c r="N1319">
        <v>0</v>
      </c>
      <c r="O1319">
        <v>0</v>
      </c>
      <c r="P1319">
        <v>13.6</v>
      </c>
    </row>
    <row r="1320" spans="1:16">
      <c r="A1320">
        <v>5883884</v>
      </c>
      <c r="B1320" t="s">
        <v>3927</v>
      </c>
      <c r="C1320" t="s">
        <v>3950</v>
      </c>
      <c r="D1320" t="s">
        <v>2022</v>
      </c>
      <c r="E1320">
        <v>3</v>
      </c>
      <c r="G1320">
        <v>201403</v>
      </c>
      <c r="H1320" t="s">
        <v>2122</v>
      </c>
      <c r="I1320" t="s">
        <v>2020</v>
      </c>
      <c r="J1320" s="52">
        <v>296279</v>
      </c>
      <c r="K1320" s="52">
        <v>271022</v>
      </c>
      <c r="L1320" s="52">
        <v>25257</v>
      </c>
      <c r="M1320" s="52">
        <v>3970</v>
      </c>
      <c r="N1320">
        <v>0</v>
      </c>
      <c r="O1320">
        <v>0</v>
      </c>
      <c r="P1320">
        <v>20.5</v>
      </c>
    </row>
    <row r="1321" spans="1:16">
      <c r="A1321">
        <v>17441197</v>
      </c>
      <c r="B1321" t="s">
        <v>3927</v>
      </c>
      <c r="C1321" t="s">
        <v>3951</v>
      </c>
      <c r="D1321" t="s">
        <v>2022</v>
      </c>
      <c r="E1321">
        <v>2</v>
      </c>
      <c r="G1321">
        <v>201403</v>
      </c>
      <c r="H1321" t="s">
        <v>2058</v>
      </c>
      <c r="I1321" t="s">
        <v>2059</v>
      </c>
      <c r="J1321" s="52">
        <v>275469</v>
      </c>
      <c r="K1321" s="52">
        <v>253951</v>
      </c>
      <c r="L1321" s="52">
        <v>21519</v>
      </c>
      <c r="M1321">
        <v>609</v>
      </c>
      <c r="N1321">
        <v>0</v>
      </c>
      <c r="O1321">
        <v>0</v>
      </c>
      <c r="P1321">
        <v>22.5</v>
      </c>
    </row>
    <row r="1322" spans="1:16">
      <c r="A1322">
        <v>4836002</v>
      </c>
      <c r="B1322" t="s">
        <v>3927</v>
      </c>
      <c r="C1322" t="s">
        <v>3952</v>
      </c>
      <c r="D1322" t="s">
        <v>2022</v>
      </c>
      <c r="E1322">
        <v>3</v>
      </c>
      <c r="G1322">
        <v>201403</v>
      </c>
      <c r="H1322" t="s">
        <v>2122</v>
      </c>
      <c r="I1322" t="s">
        <v>2020</v>
      </c>
      <c r="J1322" s="52">
        <v>268306</v>
      </c>
      <c r="K1322" s="52">
        <v>221747</v>
      </c>
      <c r="L1322" s="52">
        <v>46559</v>
      </c>
      <c r="M1322" s="52">
        <v>2256</v>
      </c>
      <c r="N1322">
        <v>0</v>
      </c>
      <c r="O1322">
        <v>0</v>
      </c>
      <c r="P1322">
        <v>15.5</v>
      </c>
    </row>
    <row r="1323" spans="1:16">
      <c r="A1323">
        <v>92859800</v>
      </c>
      <c r="B1323" t="s">
        <v>3927</v>
      </c>
      <c r="C1323" t="s">
        <v>3953</v>
      </c>
      <c r="D1323" t="s">
        <v>2022</v>
      </c>
      <c r="E1323">
        <v>2</v>
      </c>
      <c r="F1323">
        <v>3</v>
      </c>
      <c r="G1323">
        <v>201403</v>
      </c>
      <c r="H1323" t="s">
        <v>2036</v>
      </c>
      <c r="I1323" t="s">
        <v>2037</v>
      </c>
      <c r="J1323" s="52">
        <v>253057</v>
      </c>
      <c r="K1323" s="52">
        <v>226044</v>
      </c>
      <c r="L1323" s="52">
        <v>27013</v>
      </c>
      <c r="M1323">
        <v>542</v>
      </c>
      <c r="N1323">
        <v>0</v>
      </c>
      <c r="O1323">
        <v>0</v>
      </c>
    </row>
    <row r="1324" spans="1:16">
      <c r="A1324">
        <v>411939</v>
      </c>
      <c r="B1324" t="s">
        <v>3927</v>
      </c>
      <c r="C1324" t="s">
        <v>3954</v>
      </c>
      <c r="D1324" t="s">
        <v>2022</v>
      </c>
      <c r="E1324">
        <v>2</v>
      </c>
      <c r="G1324">
        <v>201403</v>
      </c>
      <c r="H1324" t="s">
        <v>3472</v>
      </c>
      <c r="I1324" t="s">
        <v>2020</v>
      </c>
      <c r="J1324" s="52">
        <v>249000</v>
      </c>
      <c r="K1324" s="52">
        <v>204158</v>
      </c>
      <c r="L1324" s="52">
        <v>44841</v>
      </c>
      <c r="M1324" s="52">
        <v>1990</v>
      </c>
      <c r="N1324">
        <v>0</v>
      </c>
      <c r="O1324">
        <v>0</v>
      </c>
      <c r="P1324">
        <v>15</v>
      </c>
    </row>
    <row r="1325" spans="1:16">
      <c r="A1325">
        <v>4814563</v>
      </c>
      <c r="B1325" t="s">
        <v>3927</v>
      </c>
      <c r="C1325" t="s">
        <v>3955</v>
      </c>
      <c r="D1325" t="s">
        <v>2022</v>
      </c>
      <c r="E1325">
        <v>2</v>
      </c>
      <c r="G1325">
        <v>201403</v>
      </c>
      <c r="H1325" t="s">
        <v>2122</v>
      </c>
      <c r="I1325" t="s">
        <v>2020</v>
      </c>
      <c r="J1325" s="52">
        <v>226149</v>
      </c>
      <c r="K1325" s="52">
        <v>184062</v>
      </c>
      <c r="L1325" s="52">
        <v>42087</v>
      </c>
      <c r="M1325" s="52">
        <v>2610</v>
      </c>
      <c r="N1325">
        <v>0</v>
      </c>
      <c r="O1325">
        <v>0</v>
      </c>
      <c r="P1325">
        <v>15.4</v>
      </c>
    </row>
    <row r="1326" spans="1:16">
      <c r="A1326">
        <v>12392983</v>
      </c>
      <c r="B1326" t="s">
        <v>3927</v>
      </c>
      <c r="C1326" t="s">
        <v>3956</v>
      </c>
      <c r="D1326" t="s">
        <v>2022</v>
      </c>
      <c r="E1326">
        <v>3</v>
      </c>
      <c r="G1326">
        <v>201403</v>
      </c>
      <c r="H1326" t="s">
        <v>2019</v>
      </c>
      <c r="I1326" t="s">
        <v>2020</v>
      </c>
      <c r="J1326" s="52">
        <v>218003</v>
      </c>
      <c r="K1326" s="52">
        <v>42271</v>
      </c>
      <c r="L1326" s="52">
        <v>175732</v>
      </c>
      <c r="M1326" s="52">
        <v>1328</v>
      </c>
      <c r="N1326">
        <v>0</v>
      </c>
      <c r="O1326">
        <v>0</v>
      </c>
      <c r="P1326">
        <v>41.9</v>
      </c>
    </row>
    <row r="1327" spans="1:16">
      <c r="A1327">
        <v>52904364</v>
      </c>
      <c r="B1327" t="s">
        <v>3927</v>
      </c>
      <c r="C1327" t="s">
        <v>3957</v>
      </c>
      <c r="D1327" t="s">
        <v>2022</v>
      </c>
      <c r="E1327">
        <v>2</v>
      </c>
      <c r="G1327">
        <v>201403</v>
      </c>
      <c r="H1327" t="s">
        <v>2019</v>
      </c>
      <c r="I1327" t="s">
        <v>2020</v>
      </c>
      <c r="J1327" s="52">
        <v>214918</v>
      </c>
      <c r="K1327" s="52">
        <v>170290</v>
      </c>
      <c r="L1327" s="52">
        <v>44628</v>
      </c>
      <c r="M1327">
        <v>11</v>
      </c>
      <c r="N1327">
        <v>0</v>
      </c>
      <c r="O1327">
        <v>0</v>
      </c>
      <c r="P1327">
        <v>19.3</v>
      </c>
    </row>
    <row r="1328" spans="1:16">
      <c r="A1328">
        <v>1800019</v>
      </c>
      <c r="B1328" t="s">
        <v>3927</v>
      </c>
      <c r="C1328" t="s">
        <v>3958</v>
      </c>
      <c r="D1328" t="s">
        <v>2022</v>
      </c>
      <c r="E1328">
        <v>2</v>
      </c>
      <c r="G1328">
        <v>201403</v>
      </c>
      <c r="H1328" t="s">
        <v>2036</v>
      </c>
      <c r="I1328" t="s">
        <v>2037</v>
      </c>
      <c r="J1328" s="52">
        <v>212459</v>
      </c>
      <c r="K1328" s="52">
        <v>190156</v>
      </c>
      <c r="L1328" s="52">
        <v>22303</v>
      </c>
      <c r="M1328" s="52">
        <v>1551</v>
      </c>
      <c r="N1328">
        <v>0</v>
      </c>
      <c r="O1328">
        <v>0</v>
      </c>
      <c r="P1328">
        <v>15</v>
      </c>
    </row>
    <row r="1329" spans="1:16">
      <c r="A1329">
        <v>9313766</v>
      </c>
      <c r="B1329" t="s">
        <v>3927</v>
      </c>
      <c r="C1329" t="s">
        <v>3959</v>
      </c>
      <c r="D1329" t="s">
        <v>2022</v>
      </c>
      <c r="E1329">
        <v>2</v>
      </c>
      <c r="G1329">
        <v>201403</v>
      </c>
      <c r="H1329" t="s">
        <v>2019</v>
      </c>
      <c r="I1329" t="s">
        <v>2020</v>
      </c>
      <c r="J1329" s="52">
        <v>204788</v>
      </c>
      <c r="K1329" s="52">
        <v>158412</v>
      </c>
      <c r="L1329" s="52">
        <v>46376</v>
      </c>
      <c r="M1329" s="52">
        <v>1235</v>
      </c>
      <c r="N1329">
        <v>0</v>
      </c>
      <c r="O1329">
        <v>0</v>
      </c>
      <c r="P1329">
        <v>20.3</v>
      </c>
    </row>
    <row r="1330" spans="1:16">
      <c r="A1330">
        <v>13660104</v>
      </c>
      <c r="B1330" t="s">
        <v>3927</v>
      </c>
      <c r="C1330" t="s">
        <v>3960</v>
      </c>
      <c r="D1330" t="s">
        <v>2022</v>
      </c>
      <c r="E1330">
        <v>2</v>
      </c>
      <c r="G1330">
        <v>201403</v>
      </c>
      <c r="H1330" t="s">
        <v>2036</v>
      </c>
      <c r="I1330" t="s">
        <v>2037</v>
      </c>
      <c r="J1330" s="52">
        <v>201613</v>
      </c>
      <c r="K1330" s="52">
        <v>120392</v>
      </c>
      <c r="L1330" s="52">
        <v>81221</v>
      </c>
      <c r="M1330" s="52">
        <v>11238</v>
      </c>
      <c r="N1330">
        <v>0</v>
      </c>
      <c r="O1330">
        <v>0</v>
      </c>
      <c r="P1330">
        <v>27.3</v>
      </c>
    </row>
    <row r="1331" spans="1:16">
      <c r="A1331">
        <v>50657675</v>
      </c>
      <c r="B1331" t="s">
        <v>3927</v>
      </c>
      <c r="C1331" t="s">
        <v>3961</v>
      </c>
      <c r="D1331" t="s">
        <v>2022</v>
      </c>
      <c r="E1331">
        <v>2</v>
      </c>
      <c r="G1331">
        <v>201403</v>
      </c>
      <c r="H1331" t="s">
        <v>2019</v>
      </c>
      <c r="I1331" t="s">
        <v>2020</v>
      </c>
      <c r="J1331" s="52">
        <v>198087</v>
      </c>
      <c r="K1331" s="52">
        <v>182733</v>
      </c>
      <c r="L1331" s="52">
        <v>15354</v>
      </c>
      <c r="M1331" s="52">
        <v>-1487</v>
      </c>
      <c r="N1331">
        <v>0</v>
      </c>
      <c r="O1331">
        <v>0</v>
      </c>
      <c r="P1331">
        <v>32.700000000000003</v>
      </c>
    </row>
    <row r="1332" spans="1:16">
      <c r="A1332">
        <v>4379829</v>
      </c>
      <c r="B1332" t="s">
        <v>3927</v>
      </c>
      <c r="C1332" t="s">
        <v>3962</v>
      </c>
      <c r="D1332" t="s">
        <v>2022</v>
      </c>
      <c r="E1332">
        <v>2</v>
      </c>
      <c r="G1332">
        <v>201403</v>
      </c>
      <c r="H1332" t="s">
        <v>2027</v>
      </c>
      <c r="I1332" t="s">
        <v>2028</v>
      </c>
      <c r="J1332" s="52">
        <v>188152</v>
      </c>
      <c r="K1332" s="52">
        <v>151317</v>
      </c>
      <c r="L1332" s="52">
        <v>36834</v>
      </c>
      <c r="M1332" s="52">
        <v>3952</v>
      </c>
      <c r="N1332">
        <v>0</v>
      </c>
      <c r="O1332">
        <v>0</v>
      </c>
      <c r="P1332">
        <v>16.399999999999999</v>
      </c>
    </row>
    <row r="1333" spans="1:16">
      <c r="A1333">
        <v>74451022</v>
      </c>
      <c r="B1333" t="s">
        <v>3927</v>
      </c>
      <c r="C1333" t="s">
        <v>3963</v>
      </c>
      <c r="D1333" t="s">
        <v>2022</v>
      </c>
      <c r="E1333">
        <v>2</v>
      </c>
      <c r="G1333">
        <v>201403</v>
      </c>
      <c r="H1333" t="s">
        <v>3710</v>
      </c>
      <c r="I1333" t="s">
        <v>2059</v>
      </c>
      <c r="J1333" s="52">
        <v>184526</v>
      </c>
      <c r="K1333" s="52">
        <v>144934</v>
      </c>
      <c r="L1333" s="52">
        <v>39593</v>
      </c>
      <c r="M1333">
        <v>699</v>
      </c>
      <c r="N1333">
        <v>0</v>
      </c>
      <c r="O1333">
        <v>0</v>
      </c>
      <c r="P1333">
        <v>27.5</v>
      </c>
    </row>
    <row r="1334" spans="1:16">
      <c r="A1334">
        <v>53263331</v>
      </c>
      <c r="B1334" t="s">
        <v>3927</v>
      </c>
      <c r="C1334" t="s">
        <v>3964</v>
      </c>
      <c r="D1334" t="s">
        <v>2022</v>
      </c>
      <c r="E1334">
        <v>2</v>
      </c>
      <c r="G1334">
        <v>201403</v>
      </c>
      <c r="H1334" t="s">
        <v>2019</v>
      </c>
      <c r="I1334" t="s">
        <v>2020</v>
      </c>
      <c r="J1334" s="52">
        <v>183866</v>
      </c>
      <c r="K1334" s="52">
        <v>173535</v>
      </c>
      <c r="L1334" s="52">
        <v>10331</v>
      </c>
      <c r="M1334">
        <v>-652</v>
      </c>
      <c r="N1334">
        <v>0</v>
      </c>
      <c r="O1334">
        <v>0</v>
      </c>
      <c r="P1334">
        <v>55.5</v>
      </c>
    </row>
    <row r="1335" spans="1:16">
      <c r="A1335">
        <v>3918382</v>
      </c>
      <c r="B1335" t="s">
        <v>3927</v>
      </c>
      <c r="C1335" t="s">
        <v>3965</v>
      </c>
      <c r="D1335" t="s">
        <v>2022</v>
      </c>
      <c r="E1335">
        <v>1</v>
      </c>
      <c r="G1335">
        <v>201403</v>
      </c>
      <c r="H1335" t="s">
        <v>2227</v>
      </c>
      <c r="I1335" t="s">
        <v>2228</v>
      </c>
      <c r="J1335" s="52">
        <v>171160</v>
      </c>
      <c r="K1335" s="52">
        <v>29821</v>
      </c>
      <c r="L1335" s="52">
        <v>141339</v>
      </c>
      <c r="M1335" s="52">
        <v>1098</v>
      </c>
      <c r="N1335">
        <v>0</v>
      </c>
      <c r="O1335">
        <v>0</v>
      </c>
      <c r="P1335">
        <v>66.7</v>
      </c>
    </row>
    <row r="1336" spans="1:16">
      <c r="A1336">
        <v>7512441</v>
      </c>
      <c r="B1336" t="s">
        <v>3927</v>
      </c>
      <c r="C1336" t="s">
        <v>3966</v>
      </c>
      <c r="D1336" t="s">
        <v>2022</v>
      </c>
      <c r="E1336">
        <v>2</v>
      </c>
      <c r="G1336">
        <v>201403</v>
      </c>
      <c r="H1336" t="s">
        <v>3967</v>
      </c>
      <c r="I1336" t="s">
        <v>2037</v>
      </c>
      <c r="J1336" s="52">
        <v>164449</v>
      </c>
      <c r="K1336" s="52">
        <v>109322</v>
      </c>
      <c r="L1336" s="52">
        <v>55127</v>
      </c>
      <c r="M1336" s="52">
        <v>3295</v>
      </c>
      <c r="N1336">
        <v>0</v>
      </c>
      <c r="O1336">
        <v>0</v>
      </c>
      <c r="P1336">
        <v>34.1</v>
      </c>
    </row>
    <row r="1337" spans="1:16">
      <c r="A1337">
        <v>96477906</v>
      </c>
      <c r="B1337" t="s">
        <v>3927</v>
      </c>
      <c r="C1337" t="s">
        <v>3968</v>
      </c>
      <c r="D1337" t="s">
        <v>2022</v>
      </c>
      <c r="E1337">
        <v>2</v>
      </c>
      <c r="G1337">
        <v>201403</v>
      </c>
      <c r="H1337" t="s">
        <v>2019</v>
      </c>
      <c r="I1337" t="s">
        <v>2020</v>
      </c>
      <c r="J1337" s="52">
        <v>159341</v>
      </c>
      <c r="K1337" s="52">
        <v>128749</v>
      </c>
      <c r="L1337" s="52">
        <v>30592</v>
      </c>
      <c r="M1337" s="52">
        <v>1630</v>
      </c>
      <c r="N1337">
        <v>0</v>
      </c>
      <c r="O1337">
        <v>0</v>
      </c>
      <c r="P1337">
        <v>111.4</v>
      </c>
    </row>
    <row r="1338" spans="1:16">
      <c r="A1338">
        <v>7747410</v>
      </c>
      <c r="B1338" t="s">
        <v>3927</v>
      </c>
      <c r="C1338" t="s">
        <v>3969</v>
      </c>
      <c r="D1338" t="s">
        <v>2022</v>
      </c>
      <c r="E1338">
        <v>2</v>
      </c>
      <c r="G1338">
        <v>201403</v>
      </c>
      <c r="H1338" t="s">
        <v>2122</v>
      </c>
      <c r="I1338" t="s">
        <v>2020</v>
      </c>
      <c r="J1338" s="52">
        <v>153417</v>
      </c>
      <c r="K1338" s="52">
        <v>109488</v>
      </c>
      <c r="L1338" s="52">
        <v>43929</v>
      </c>
      <c r="M1338" s="52">
        <v>12794</v>
      </c>
      <c r="N1338">
        <v>0</v>
      </c>
      <c r="O1338">
        <v>0</v>
      </c>
      <c r="P1338">
        <v>15</v>
      </c>
    </row>
    <row r="1339" spans="1:16">
      <c r="A1339">
        <v>51341</v>
      </c>
      <c r="B1339" t="s">
        <v>3927</v>
      </c>
      <c r="C1339" t="s">
        <v>3970</v>
      </c>
      <c r="D1339" t="s">
        <v>2015</v>
      </c>
      <c r="E1339">
        <v>2</v>
      </c>
      <c r="G1339">
        <v>201403</v>
      </c>
      <c r="H1339" t="s">
        <v>2019</v>
      </c>
      <c r="I1339" t="s">
        <v>2020</v>
      </c>
      <c r="J1339" s="52">
        <v>151543</v>
      </c>
      <c r="K1339" s="52">
        <v>123614</v>
      </c>
      <c r="L1339" s="52">
        <v>27929</v>
      </c>
      <c r="M1339">
        <v>-321</v>
      </c>
      <c r="N1339">
        <v>0</v>
      </c>
      <c r="O1339">
        <v>0</v>
      </c>
      <c r="P1339">
        <v>22.1</v>
      </c>
    </row>
    <row r="1340" spans="1:16">
      <c r="A1340">
        <v>11271860</v>
      </c>
      <c r="B1340" t="s">
        <v>3927</v>
      </c>
      <c r="C1340" t="s">
        <v>3971</v>
      </c>
      <c r="D1340" t="s">
        <v>2022</v>
      </c>
      <c r="E1340">
        <v>2</v>
      </c>
      <c r="G1340">
        <v>201403</v>
      </c>
      <c r="H1340" t="s">
        <v>3972</v>
      </c>
      <c r="I1340" t="s">
        <v>2037</v>
      </c>
      <c r="J1340" s="52">
        <v>149769</v>
      </c>
      <c r="K1340" s="52">
        <v>133082</v>
      </c>
      <c r="L1340" s="52">
        <v>16688</v>
      </c>
      <c r="M1340">
        <v>173</v>
      </c>
      <c r="N1340">
        <v>0</v>
      </c>
      <c r="O1340">
        <v>0</v>
      </c>
      <c r="P1340">
        <v>10.199999999999999</v>
      </c>
    </row>
    <row r="1341" spans="1:16">
      <c r="A1341">
        <v>5503849</v>
      </c>
      <c r="B1341" t="s">
        <v>3927</v>
      </c>
      <c r="C1341" t="s">
        <v>3973</v>
      </c>
      <c r="D1341" t="s">
        <v>2022</v>
      </c>
      <c r="E1341">
        <v>2</v>
      </c>
      <c r="G1341">
        <v>201403</v>
      </c>
      <c r="H1341" t="s">
        <v>2019</v>
      </c>
      <c r="I1341" t="s">
        <v>2020</v>
      </c>
      <c r="J1341" s="52">
        <v>144453</v>
      </c>
      <c r="K1341" s="52">
        <v>107972</v>
      </c>
      <c r="L1341" s="52">
        <v>36481</v>
      </c>
      <c r="M1341" s="52">
        <v>1302</v>
      </c>
      <c r="N1341">
        <v>0</v>
      </c>
      <c r="O1341">
        <v>0</v>
      </c>
      <c r="P1341">
        <v>17.600000000000001</v>
      </c>
    </row>
    <row r="1342" spans="1:16">
      <c r="A1342">
        <v>7437241</v>
      </c>
      <c r="B1342" t="s">
        <v>3927</v>
      </c>
      <c r="C1342" t="s">
        <v>3974</v>
      </c>
      <c r="D1342" t="s">
        <v>2022</v>
      </c>
      <c r="E1342">
        <v>3</v>
      </c>
      <c r="G1342">
        <v>201403</v>
      </c>
      <c r="H1342" t="s">
        <v>2019</v>
      </c>
      <c r="I1342" t="s">
        <v>2020</v>
      </c>
      <c r="J1342" s="52">
        <v>142479</v>
      </c>
      <c r="K1342" s="52">
        <v>22199</v>
      </c>
      <c r="L1342" s="52">
        <v>120280</v>
      </c>
      <c r="M1342" s="52">
        <v>3679</v>
      </c>
      <c r="N1342">
        <v>0</v>
      </c>
      <c r="O1342">
        <v>0</v>
      </c>
      <c r="P1342">
        <v>59.8</v>
      </c>
    </row>
    <row r="1343" spans="1:16">
      <c r="A1343">
        <v>5192316</v>
      </c>
      <c r="B1343" t="s">
        <v>3927</v>
      </c>
      <c r="C1343" t="s">
        <v>3975</v>
      </c>
      <c r="D1343" t="s">
        <v>2022</v>
      </c>
      <c r="E1343">
        <v>2</v>
      </c>
      <c r="G1343">
        <v>201403</v>
      </c>
      <c r="H1343" t="s">
        <v>2805</v>
      </c>
      <c r="I1343" t="s">
        <v>2037</v>
      </c>
      <c r="J1343" s="52">
        <v>140163</v>
      </c>
      <c r="K1343" s="52">
        <v>115119</v>
      </c>
      <c r="L1343" s="52">
        <v>25044</v>
      </c>
      <c r="M1343">
        <v>887</v>
      </c>
      <c r="N1343">
        <v>0</v>
      </c>
      <c r="O1343">
        <v>0</v>
      </c>
      <c r="P1343">
        <v>12.2</v>
      </c>
    </row>
    <row r="1344" spans="1:16">
      <c r="A1344">
        <v>61739629</v>
      </c>
      <c r="B1344" t="s">
        <v>3927</v>
      </c>
      <c r="C1344" t="s">
        <v>3976</v>
      </c>
      <c r="D1344" t="s">
        <v>2022</v>
      </c>
      <c r="E1344">
        <v>2</v>
      </c>
      <c r="G1344">
        <v>201403</v>
      </c>
      <c r="H1344" t="s">
        <v>2019</v>
      </c>
      <c r="I1344" t="s">
        <v>2020</v>
      </c>
      <c r="J1344" s="52">
        <v>139993</v>
      </c>
      <c r="K1344" s="52">
        <v>96279</v>
      </c>
      <c r="L1344" s="52">
        <v>43714</v>
      </c>
      <c r="M1344">
        <v>-756</v>
      </c>
      <c r="N1344">
        <v>0</v>
      </c>
      <c r="O1344">
        <v>0</v>
      </c>
      <c r="P1344">
        <v>132.19999999999999</v>
      </c>
    </row>
    <row r="1345" spans="1:16">
      <c r="A1345">
        <v>33775974</v>
      </c>
      <c r="B1345" t="s">
        <v>3927</v>
      </c>
      <c r="C1345" t="s">
        <v>3977</v>
      </c>
      <c r="D1345" t="s">
        <v>2022</v>
      </c>
      <c r="E1345">
        <v>2</v>
      </c>
      <c r="G1345">
        <v>201403</v>
      </c>
      <c r="H1345" t="s">
        <v>2031</v>
      </c>
      <c r="I1345" t="s">
        <v>2032</v>
      </c>
      <c r="J1345" s="52">
        <v>138174</v>
      </c>
      <c r="K1345" s="52">
        <v>109902</v>
      </c>
      <c r="L1345" s="52">
        <v>28273</v>
      </c>
      <c r="M1345" s="52">
        <v>-6070</v>
      </c>
      <c r="N1345">
        <v>0</v>
      </c>
      <c r="O1345">
        <v>0</v>
      </c>
      <c r="P1345">
        <v>21.6</v>
      </c>
    </row>
    <row r="1346" spans="1:16">
      <c r="A1346">
        <v>6040559</v>
      </c>
      <c r="B1346" t="s">
        <v>3927</v>
      </c>
      <c r="C1346" t="s">
        <v>3978</v>
      </c>
      <c r="D1346" t="s">
        <v>2022</v>
      </c>
      <c r="E1346">
        <v>2</v>
      </c>
      <c r="G1346">
        <v>201403</v>
      </c>
      <c r="H1346" t="s">
        <v>2191</v>
      </c>
      <c r="I1346" t="s">
        <v>2192</v>
      </c>
      <c r="J1346" s="52">
        <v>134528</v>
      </c>
      <c r="K1346" s="52">
        <v>77834</v>
      </c>
      <c r="L1346" s="52">
        <v>56694</v>
      </c>
      <c r="M1346" s="52">
        <v>5484</v>
      </c>
      <c r="N1346">
        <v>0</v>
      </c>
      <c r="O1346">
        <v>0</v>
      </c>
      <c r="P1346">
        <v>32.700000000000003</v>
      </c>
    </row>
    <row r="1347" spans="1:16">
      <c r="A1347">
        <v>33918160</v>
      </c>
      <c r="B1347" t="s">
        <v>3927</v>
      </c>
      <c r="C1347" t="s">
        <v>3979</v>
      </c>
      <c r="D1347" t="s">
        <v>2022</v>
      </c>
      <c r="E1347">
        <v>2</v>
      </c>
      <c r="G1347">
        <v>201403</v>
      </c>
      <c r="H1347" t="s">
        <v>2019</v>
      </c>
      <c r="I1347" t="s">
        <v>2020</v>
      </c>
      <c r="J1347" s="52">
        <v>131628</v>
      </c>
      <c r="K1347" s="52">
        <v>115139</v>
      </c>
      <c r="L1347" s="52">
        <v>16489</v>
      </c>
      <c r="M1347" s="52">
        <v>-2018</v>
      </c>
      <c r="N1347">
        <v>0</v>
      </c>
      <c r="O1347">
        <v>0</v>
      </c>
      <c r="P1347">
        <v>11.2</v>
      </c>
    </row>
    <row r="1348" spans="1:16">
      <c r="A1348">
        <v>51248</v>
      </c>
      <c r="B1348" t="s">
        <v>3927</v>
      </c>
      <c r="C1348" t="s">
        <v>3980</v>
      </c>
      <c r="D1348" t="s">
        <v>2015</v>
      </c>
      <c r="E1348">
        <v>3</v>
      </c>
      <c r="G1348">
        <v>201403</v>
      </c>
      <c r="H1348" t="s">
        <v>2019</v>
      </c>
      <c r="I1348" t="s">
        <v>2020</v>
      </c>
      <c r="J1348" s="52">
        <v>129435</v>
      </c>
      <c r="K1348" s="52">
        <v>90991</v>
      </c>
      <c r="L1348" s="52">
        <v>38444</v>
      </c>
      <c r="M1348">
        <v>374</v>
      </c>
      <c r="N1348">
        <v>0</v>
      </c>
      <c r="O1348">
        <v>0</v>
      </c>
      <c r="P1348">
        <v>52.5</v>
      </c>
    </row>
    <row r="1349" spans="1:16">
      <c r="A1349">
        <v>61787776</v>
      </c>
      <c r="B1349" t="s">
        <v>3927</v>
      </c>
      <c r="C1349" t="s">
        <v>3981</v>
      </c>
      <c r="D1349" t="s">
        <v>2022</v>
      </c>
      <c r="E1349">
        <v>2</v>
      </c>
      <c r="G1349">
        <v>201403</v>
      </c>
      <c r="H1349" t="s">
        <v>2019</v>
      </c>
      <c r="I1349" t="s">
        <v>2020</v>
      </c>
      <c r="J1349" s="52">
        <v>115134</v>
      </c>
      <c r="K1349" s="52">
        <v>81144</v>
      </c>
      <c r="L1349" s="52">
        <v>33990</v>
      </c>
      <c r="M1349" s="52">
        <v>-1231</v>
      </c>
      <c r="N1349">
        <v>0</v>
      </c>
      <c r="O1349">
        <v>0</v>
      </c>
      <c r="P1349">
        <v>53.7</v>
      </c>
    </row>
    <row r="1350" spans="1:16">
      <c r="A1350">
        <v>51523</v>
      </c>
      <c r="B1350" t="s">
        <v>3927</v>
      </c>
      <c r="C1350" t="s">
        <v>3982</v>
      </c>
      <c r="D1350" t="s">
        <v>2015</v>
      </c>
      <c r="E1350">
        <v>2</v>
      </c>
      <c r="G1350">
        <v>201403</v>
      </c>
      <c r="H1350" t="s">
        <v>2031</v>
      </c>
      <c r="I1350" t="s">
        <v>2032</v>
      </c>
      <c r="J1350" s="52">
        <v>107199</v>
      </c>
      <c r="K1350" s="52">
        <v>85050</v>
      </c>
      <c r="L1350" s="52">
        <v>22148</v>
      </c>
      <c r="M1350">
        <v>513</v>
      </c>
      <c r="N1350">
        <v>0</v>
      </c>
      <c r="O1350">
        <v>0</v>
      </c>
      <c r="P1350">
        <v>14.8</v>
      </c>
    </row>
    <row r="1351" spans="1:16">
      <c r="A1351">
        <v>14388516</v>
      </c>
      <c r="B1351" t="s">
        <v>3927</v>
      </c>
      <c r="C1351" t="s">
        <v>3983</v>
      </c>
      <c r="D1351" t="s">
        <v>2022</v>
      </c>
      <c r="E1351">
        <v>2</v>
      </c>
      <c r="G1351">
        <v>201403</v>
      </c>
      <c r="H1351" t="s">
        <v>2031</v>
      </c>
      <c r="I1351" t="s">
        <v>2032</v>
      </c>
      <c r="J1351" s="52">
        <v>99878</v>
      </c>
      <c r="K1351" s="52">
        <v>34201</v>
      </c>
      <c r="L1351" s="52">
        <v>65677</v>
      </c>
      <c r="M1351">
        <v>663</v>
      </c>
      <c r="N1351">
        <v>0</v>
      </c>
      <c r="O1351">
        <v>0</v>
      </c>
      <c r="P1351">
        <v>45.9</v>
      </c>
    </row>
    <row r="1352" spans="1:16">
      <c r="A1352">
        <v>28048783</v>
      </c>
      <c r="B1352" t="s">
        <v>3927</v>
      </c>
      <c r="C1352" t="s">
        <v>3984</v>
      </c>
      <c r="D1352" t="s">
        <v>2022</v>
      </c>
      <c r="E1352">
        <v>2</v>
      </c>
      <c r="G1352">
        <v>201403</v>
      </c>
      <c r="H1352" t="s">
        <v>2031</v>
      </c>
      <c r="I1352" t="s">
        <v>2032</v>
      </c>
      <c r="J1352" s="52">
        <v>97674</v>
      </c>
      <c r="K1352" s="52">
        <v>85494</v>
      </c>
      <c r="L1352" s="52">
        <v>12180</v>
      </c>
      <c r="M1352">
        <v>-678</v>
      </c>
      <c r="N1352">
        <v>0</v>
      </c>
      <c r="O1352">
        <v>0</v>
      </c>
      <c r="P1352">
        <v>84.2</v>
      </c>
    </row>
    <row r="1353" spans="1:16">
      <c r="A1353">
        <v>51561</v>
      </c>
      <c r="B1353" t="s">
        <v>3927</v>
      </c>
      <c r="C1353" t="s">
        <v>3985</v>
      </c>
      <c r="D1353" t="s">
        <v>2015</v>
      </c>
      <c r="E1353">
        <v>2</v>
      </c>
      <c r="G1353">
        <v>201403</v>
      </c>
      <c r="H1353" t="s">
        <v>2019</v>
      </c>
      <c r="I1353" t="s">
        <v>2020</v>
      </c>
      <c r="J1353" s="52">
        <v>94206</v>
      </c>
      <c r="K1353" s="52">
        <v>40882</v>
      </c>
      <c r="L1353" s="52">
        <v>53324</v>
      </c>
      <c r="M1353" s="52">
        <v>-1196</v>
      </c>
      <c r="N1353">
        <v>0</v>
      </c>
      <c r="O1353">
        <v>0</v>
      </c>
      <c r="P1353">
        <v>41.9</v>
      </c>
    </row>
    <row r="1354" spans="1:16">
      <c r="A1354">
        <v>10694628</v>
      </c>
      <c r="B1354" t="s">
        <v>3927</v>
      </c>
      <c r="C1354" t="s">
        <v>3986</v>
      </c>
      <c r="D1354" t="s">
        <v>2022</v>
      </c>
      <c r="E1354">
        <v>2</v>
      </c>
      <c r="G1354">
        <v>201403</v>
      </c>
      <c r="H1354" t="s">
        <v>2438</v>
      </c>
      <c r="I1354" t="s">
        <v>2439</v>
      </c>
      <c r="J1354" s="52">
        <v>91361</v>
      </c>
      <c r="K1354" s="52">
        <v>71835</v>
      </c>
      <c r="L1354" s="52">
        <v>19527</v>
      </c>
      <c r="M1354" s="52">
        <v>-1562</v>
      </c>
      <c r="N1354">
        <v>0</v>
      </c>
      <c r="O1354">
        <v>0</v>
      </c>
      <c r="P1354">
        <v>29.8</v>
      </c>
    </row>
    <row r="1355" spans="1:16">
      <c r="A1355">
        <v>32206435</v>
      </c>
      <c r="B1355" t="s">
        <v>3927</v>
      </c>
      <c r="C1355" t="s">
        <v>3987</v>
      </c>
      <c r="D1355" t="s">
        <v>2022</v>
      </c>
      <c r="E1355">
        <v>2</v>
      </c>
      <c r="G1355">
        <v>201403</v>
      </c>
      <c r="H1355" t="s">
        <v>2019</v>
      </c>
      <c r="I1355" t="s">
        <v>2020</v>
      </c>
      <c r="J1355" s="52">
        <v>87609</v>
      </c>
      <c r="K1355" s="52">
        <v>47095</v>
      </c>
      <c r="L1355" s="52">
        <v>40515</v>
      </c>
      <c r="M1355" s="52">
        <v>4627</v>
      </c>
      <c r="N1355">
        <v>0</v>
      </c>
      <c r="O1355">
        <v>0</v>
      </c>
      <c r="P1355">
        <v>25.5</v>
      </c>
    </row>
    <row r="1356" spans="1:16">
      <c r="A1356">
        <v>53146221</v>
      </c>
      <c r="B1356" t="s">
        <v>3927</v>
      </c>
      <c r="C1356" t="s">
        <v>3988</v>
      </c>
      <c r="D1356" t="s">
        <v>2022</v>
      </c>
      <c r="E1356">
        <v>2</v>
      </c>
      <c r="G1356">
        <v>201403</v>
      </c>
      <c r="H1356" t="s">
        <v>2386</v>
      </c>
      <c r="I1356" t="s">
        <v>2020</v>
      </c>
      <c r="J1356" s="52">
        <v>86488</v>
      </c>
      <c r="K1356" s="52">
        <v>77354</v>
      </c>
      <c r="L1356" s="52">
        <v>9133</v>
      </c>
      <c r="M1356">
        <v>98</v>
      </c>
      <c r="N1356">
        <v>0</v>
      </c>
      <c r="O1356">
        <v>0</v>
      </c>
      <c r="P1356">
        <v>10.199999999999999</v>
      </c>
    </row>
    <row r="1357" spans="1:16">
      <c r="A1357">
        <v>17315359</v>
      </c>
      <c r="B1357" t="s">
        <v>3927</v>
      </c>
      <c r="C1357" t="s">
        <v>3989</v>
      </c>
      <c r="D1357" t="s">
        <v>2022</v>
      </c>
      <c r="E1357">
        <v>2</v>
      </c>
      <c r="G1357">
        <v>201403</v>
      </c>
      <c r="H1357" t="s">
        <v>2058</v>
      </c>
      <c r="I1357" t="s">
        <v>2059</v>
      </c>
      <c r="J1357" s="52">
        <v>82762</v>
      </c>
      <c r="K1357" s="52">
        <v>21983</v>
      </c>
      <c r="L1357" s="52">
        <v>60779</v>
      </c>
      <c r="M1357" s="52">
        <v>1002</v>
      </c>
      <c r="N1357">
        <v>0</v>
      </c>
      <c r="O1357">
        <v>0</v>
      </c>
      <c r="P1357">
        <v>168.4</v>
      </c>
    </row>
    <row r="1358" spans="1:16">
      <c r="A1358">
        <v>58158387</v>
      </c>
      <c r="B1358" t="s">
        <v>3927</v>
      </c>
      <c r="C1358" t="s">
        <v>3990</v>
      </c>
      <c r="D1358" t="s">
        <v>2022</v>
      </c>
      <c r="E1358">
        <v>2</v>
      </c>
      <c r="G1358">
        <v>201403</v>
      </c>
      <c r="H1358" t="s">
        <v>2386</v>
      </c>
      <c r="I1358" t="s">
        <v>2020</v>
      </c>
      <c r="J1358" s="52">
        <v>76665</v>
      </c>
      <c r="K1358" s="52">
        <v>5424</v>
      </c>
      <c r="L1358" s="52">
        <v>71241</v>
      </c>
      <c r="M1358" s="52">
        <v>-1701</v>
      </c>
      <c r="N1358">
        <v>0</v>
      </c>
      <c r="O1358">
        <v>0</v>
      </c>
      <c r="P1358">
        <v>37.4</v>
      </c>
    </row>
    <row r="1359" spans="1:16">
      <c r="A1359">
        <v>13434335</v>
      </c>
      <c r="B1359" t="s">
        <v>3927</v>
      </c>
      <c r="C1359" t="s">
        <v>3991</v>
      </c>
      <c r="D1359" t="s">
        <v>2022</v>
      </c>
      <c r="E1359">
        <v>2</v>
      </c>
      <c r="G1359">
        <v>201403</v>
      </c>
      <c r="H1359" t="s">
        <v>2019</v>
      </c>
      <c r="I1359" t="s">
        <v>2020</v>
      </c>
      <c r="J1359" s="52">
        <v>74417</v>
      </c>
      <c r="K1359" s="52">
        <v>67358</v>
      </c>
      <c r="L1359" s="52">
        <v>7059</v>
      </c>
      <c r="M1359" s="52">
        <v>-1065</v>
      </c>
      <c r="N1359">
        <v>0</v>
      </c>
      <c r="O1359">
        <v>0</v>
      </c>
      <c r="P1359">
        <v>23.1</v>
      </c>
    </row>
    <row r="1360" spans="1:16">
      <c r="A1360">
        <v>36321990</v>
      </c>
      <c r="B1360" t="s">
        <v>3927</v>
      </c>
      <c r="C1360" t="s">
        <v>3992</v>
      </c>
      <c r="D1360" t="s">
        <v>2022</v>
      </c>
      <c r="E1360">
        <v>2</v>
      </c>
      <c r="G1360">
        <v>201403</v>
      </c>
      <c r="H1360" t="s">
        <v>2054</v>
      </c>
      <c r="I1360" t="s">
        <v>2055</v>
      </c>
      <c r="J1360" s="52">
        <v>72369</v>
      </c>
      <c r="K1360" s="52">
        <v>65142</v>
      </c>
      <c r="L1360" s="52">
        <v>7227</v>
      </c>
      <c r="M1360">
        <v>604</v>
      </c>
      <c r="N1360">
        <v>0</v>
      </c>
      <c r="O1360">
        <v>0</v>
      </c>
      <c r="P1360">
        <v>11</v>
      </c>
    </row>
    <row r="1361" spans="1:16">
      <c r="A1361">
        <v>9473806</v>
      </c>
      <c r="B1361" t="s">
        <v>3927</v>
      </c>
      <c r="C1361" t="s">
        <v>3993</v>
      </c>
      <c r="D1361" t="s">
        <v>2022</v>
      </c>
      <c r="E1361">
        <v>2</v>
      </c>
      <c r="G1361">
        <v>201403</v>
      </c>
      <c r="H1361" t="s">
        <v>3820</v>
      </c>
      <c r="I1361" t="s">
        <v>2037</v>
      </c>
      <c r="J1361" s="52">
        <v>72325</v>
      </c>
      <c r="K1361" s="52">
        <v>55701</v>
      </c>
      <c r="L1361" s="52">
        <v>16624</v>
      </c>
      <c r="M1361">
        <v>-894</v>
      </c>
      <c r="N1361">
        <v>0</v>
      </c>
      <c r="O1361">
        <v>0</v>
      </c>
      <c r="P1361">
        <v>25.4</v>
      </c>
    </row>
    <row r="1362" spans="1:16">
      <c r="A1362">
        <v>51860</v>
      </c>
      <c r="B1362" t="s">
        <v>3927</v>
      </c>
      <c r="C1362" t="s">
        <v>3994</v>
      </c>
      <c r="D1362" t="s">
        <v>2015</v>
      </c>
      <c r="E1362">
        <v>2</v>
      </c>
      <c r="F1362">
        <v>2</v>
      </c>
      <c r="G1362">
        <v>201402</v>
      </c>
      <c r="H1362" t="s">
        <v>2036</v>
      </c>
      <c r="I1362" t="s">
        <v>2037</v>
      </c>
      <c r="J1362" s="52">
        <v>70744</v>
      </c>
      <c r="K1362" s="52">
        <v>60125</v>
      </c>
      <c r="L1362" s="52">
        <v>10619</v>
      </c>
      <c r="M1362">
        <v>-287</v>
      </c>
      <c r="N1362">
        <v>0</v>
      </c>
      <c r="O1362">
        <v>0</v>
      </c>
      <c r="P1362">
        <v>0</v>
      </c>
    </row>
    <row r="1363" spans="1:16">
      <c r="A1363">
        <v>4230630</v>
      </c>
      <c r="B1363" t="s">
        <v>3927</v>
      </c>
      <c r="C1363" t="s">
        <v>3995</v>
      </c>
      <c r="D1363" t="s">
        <v>2022</v>
      </c>
      <c r="E1363">
        <v>2</v>
      </c>
      <c r="F1363">
        <v>3</v>
      </c>
      <c r="G1363">
        <v>201403</v>
      </c>
      <c r="H1363" t="s">
        <v>2019</v>
      </c>
      <c r="I1363" t="s">
        <v>2020</v>
      </c>
      <c r="J1363" s="52">
        <v>69165</v>
      </c>
      <c r="K1363" s="52">
        <v>9725</v>
      </c>
      <c r="L1363" s="52">
        <v>59440</v>
      </c>
      <c r="M1363" s="52">
        <v>5041</v>
      </c>
      <c r="N1363">
        <v>0</v>
      </c>
      <c r="O1363">
        <v>0</v>
      </c>
    </row>
    <row r="1364" spans="1:16">
      <c r="A1364">
        <v>33968066</v>
      </c>
      <c r="B1364" t="s">
        <v>3927</v>
      </c>
      <c r="C1364" t="s">
        <v>3996</v>
      </c>
      <c r="D1364" t="s">
        <v>2022</v>
      </c>
      <c r="E1364">
        <v>2</v>
      </c>
      <c r="G1364">
        <v>201403</v>
      </c>
      <c r="H1364" t="s">
        <v>2031</v>
      </c>
      <c r="I1364" t="s">
        <v>2032</v>
      </c>
      <c r="J1364" s="52">
        <v>66875</v>
      </c>
      <c r="K1364" s="52">
        <v>50595</v>
      </c>
      <c r="L1364" s="52">
        <v>16281</v>
      </c>
      <c r="M1364">
        <v>255</v>
      </c>
      <c r="N1364">
        <v>0</v>
      </c>
      <c r="O1364">
        <v>0</v>
      </c>
      <c r="P1364">
        <v>16.7</v>
      </c>
    </row>
    <row r="1365" spans="1:16">
      <c r="A1365">
        <v>13178690</v>
      </c>
      <c r="B1365" t="s">
        <v>3927</v>
      </c>
      <c r="C1365" t="s">
        <v>3997</v>
      </c>
      <c r="D1365" t="s">
        <v>2022</v>
      </c>
      <c r="E1365">
        <v>1</v>
      </c>
      <c r="G1365">
        <v>201403</v>
      </c>
      <c r="H1365" t="s">
        <v>2113</v>
      </c>
      <c r="I1365" t="s">
        <v>2114</v>
      </c>
      <c r="J1365" s="52">
        <v>66302</v>
      </c>
      <c r="K1365" s="52">
        <v>1074</v>
      </c>
      <c r="L1365" s="52">
        <v>65228</v>
      </c>
      <c r="M1365">
        <v>-777</v>
      </c>
      <c r="N1365">
        <v>0</v>
      </c>
      <c r="O1365">
        <v>0</v>
      </c>
      <c r="P1365">
        <v>277.8</v>
      </c>
    </row>
    <row r="1366" spans="1:16">
      <c r="A1366">
        <v>50885</v>
      </c>
      <c r="B1366" t="s">
        <v>3927</v>
      </c>
      <c r="C1366" t="s">
        <v>3998</v>
      </c>
      <c r="D1366" t="s">
        <v>2015</v>
      </c>
      <c r="E1366">
        <v>3</v>
      </c>
      <c r="G1366">
        <v>201403</v>
      </c>
      <c r="H1366" t="s">
        <v>2031</v>
      </c>
      <c r="I1366" t="s">
        <v>2032</v>
      </c>
      <c r="J1366" s="52">
        <v>65320</v>
      </c>
      <c r="K1366" s="52">
        <v>13468</v>
      </c>
      <c r="L1366" s="52">
        <v>51853</v>
      </c>
      <c r="M1366">
        <v>447</v>
      </c>
      <c r="N1366">
        <v>0</v>
      </c>
      <c r="O1366">
        <v>0</v>
      </c>
      <c r="P1366">
        <v>41.6</v>
      </c>
    </row>
    <row r="1367" spans="1:16">
      <c r="A1367">
        <v>61769790</v>
      </c>
      <c r="B1367" t="s">
        <v>3927</v>
      </c>
      <c r="C1367" t="s">
        <v>3999</v>
      </c>
      <c r="D1367" t="s">
        <v>2022</v>
      </c>
      <c r="E1367">
        <v>2</v>
      </c>
      <c r="G1367">
        <v>201403</v>
      </c>
      <c r="H1367" t="s">
        <v>2019</v>
      </c>
      <c r="I1367" t="s">
        <v>2020</v>
      </c>
      <c r="J1367" s="52">
        <v>62940</v>
      </c>
      <c r="K1367" s="52">
        <v>50355</v>
      </c>
      <c r="L1367" s="52">
        <v>12585</v>
      </c>
      <c r="M1367">
        <v>-411</v>
      </c>
      <c r="N1367">
        <v>0</v>
      </c>
      <c r="O1367">
        <v>0</v>
      </c>
      <c r="P1367">
        <v>11.1</v>
      </c>
    </row>
    <row r="1368" spans="1:16">
      <c r="A1368">
        <v>43060029</v>
      </c>
      <c r="B1368" t="s">
        <v>3927</v>
      </c>
      <c r="C1368" t="s">
        <v>4000</v>
      </c>
      <c r="D1368" t="s">
        <v>2022</v>
      </c>
      <c r="E1368">
        <v>2</v>
      </c>
      <c r="G1368">
        <v>201403</v>
      </c>
      <c r="H1368" t="s">
        <v>2019</v>
      </c>
      <c r="I1368" t="s">
        <v>2020</v>
      </c>
      <c r="J1368" s="52">
        <v>61082</v>
      </c>
      <c r="K1368" s="52">
        <v>54509</v>
      </c>
      <c r="L1368" s="52">
        <v>6573</v>
      </c>
      <c r="M1368" s="52">
        <v>3429</v>
      </c>
      <c r="N1368">
        <v>0</v>
      </c>
      <c r="O1368">
        <v>0</v>
      </c>
      <c r="P1368">
        <v>1</v>
      </c>
    </row>
    <row r="1369" spans="1:16">
      <c r="A1369">
        <v>30829</v>
      </c>
      <c r="B1369" t="s">
        <v>3927</v>
      </c>
      <c r="C1369" t="s">
        <v>4001</v>
      </c>
      <c r="D1369" t="s">
        <v>2015</v>
      </c>
      <c r="E1369">
        <v>2</v>
      </c>
      <c r="G1369">
        <v>201403</v>
      </c>
      <c r="H1369" t="s">
        <v>2058</v>
      </c>
      <c r="I1369" t="s">
        <v>2059</v>
      </c>
      <c r="J1369" s="52">
        <v>60028</v>
      </c>
      <c r="K1369" s="52">
        <v>33132</v>
      </c>
      <c r="L1369" s="52">
        <v>26896</v>
      </c>
      <c r="M1369">
        <v>-526</v>
      </c>
      <c r="N1369">
        <v>0</v>
      </c>
      <c r="O1369">
        <v>0</v>
      </c>
      <c r="P1369">
        <v>31.1</v>
      </c>
    </row>
    <row r="1370" spans="1:16">
      <c r="A1370">
        <v>4020986</v>
      </c>
      <c r="B1370" t="s">
        <v>3927</v>
      </c>
      <c r="C1370" t="s">
        <v>4002</v>
      </c>
      <c r="D1370" t="s">
        <v>2022</v>
      </c>
      <c r="E1370">
        <v>2</v>
      </c>
      <c r="G1370">
        <v>201403</v>
      </c>
      <c r="H1370" t="s">
        <v>2019</v>
      </c>
      <c r="I1370" t="s">
        <v>2020</v>
      </c>
      <c r="J1370" s="52">
        <v>58069</v>
      </c>
      <c r="K1370" s="52">
        <v>1070</v>
      </c>
      <c r="L1370" s="52">
        <v>56999</v>
      </c>
      <c r="M1370">
        <v>-407</v>
      </c>
      <c r="N1370">
        <v>0</v>
      </c>
      <c r="O1370">
        <v>0</v>
      </c>
      <c r="P1370">
        <v>76.400000000000006</v>
      </c>
    </row>
    <row r="1371" spans="1:16">
      <c r="A1371">
        <v>3882245</v>
      </c>
      <c r="B1371" t="s">
        <v>3927</v>
      </c>
      <c r="C1371" t="s">
        <v>4003</v>
      </c>
      <c r="D1371" t="s">
        <v>2022</v>
      </c>
      <c r="E1371">
        <v>2</v>
      </c>
      <c r="G1371">
        <v>201403</v>
      </c>
      <c r="H1371" t="s">
        <v>2019</v>
      </c>
      <c r="I1371" t="s">
        <v>2020</v>
      </c>
      <c r="J1371" s="52">
        <v>56823</v>
      </c>
      <c r="K1371" s="52">
        <v>46009</v>
      </c>
      <c r="L1371" s="52">
        <v>10814</v>
      </c>
      <c r="M1371" s="52">
        <v>-2771</v>
      </c>
      <c r="N1371">
        <v>0</v>
      </c>
      <c r="O1371">
        <v>0</v>
      </c>
      <c r="P1371">
        <v>25.9</v>
      </c>
    </row>
    <row r="1372" spans="1:16">
      <c r="A1372">
        <v>3848103</v>
      </c>
      <c r="B1372" t="s">
        <v>3927</v>
      </c>
      <c r="C1372" t="s">
        <v>4004</v>
      </c>
      <c r="D1372" t="s">
        <v>2022</v>
      </c>
      <c r="E1372">
        <v>1</v>
      </c>
      <c r="G1372">
        <v>201403</v>
      </c>
      <c r="H1372" t="s">
        <v>2438</v>
      </c>
      <c r="I1372" t="s">
        <v>2439</v>
      </c>
      <c r="J1372" s="52">
        <v>56015</v>
      </c>
      <c r="K1372" s="52">
        <v>25002</v>
      </c>
      <c r="L1372" s="52">
        <v>31014</v>
      </c>
      <c r="M1372">
        <v>339</v>
      </c>
      <c r="N1372">
        <v>0</v>
      </c>
      <c r="O1372">
        <v>0</v>
      </c>
      <c r="P1372">
        <v>51.1</v>
      </c>
    </row>
    <row r="1373" spans="1:16">
      <c r="A1373">
        <v>15213192</v>
      </c>
      <c r="B1373" t="s">
        <v>3927</v>
      </c>
      <c r="C1373" t="s">
        <v>4005</v>
      </c>
      <c r="D1373" t="s">
        <v>2022</v>
      </c>
      <c r="E1373">
        <v>2</v>
      </c>
      <c r="F1373">
        <v>3</v>
      </c>
      <c r="G1373">
        <v>201403</v>
      </c>
      <c r="H1373" t="s">
        <v>2031</v>
      </c>
      <c r="I1373" t="s">
        <v>2032</v>
      </c>
      <c r="J1373" s="52">
        <v>53199</v>
      </c>
      <c r="K1373" s="52">
        <v>46889</v>
      </c>
      <c r="L1373" s="52">
        <v>6310</v>
      </c>
      <c r="M1373">
        <v>-266</v>
      </c>
      <c r="N1373">
        <v>0</v>
      </c>
      <c r="O1373">
        <v>0</v>
      </c>
    </row>
    <row r="1374" spans="1:16">
      <c r="A1374">
        <v>62169875</v>
      </c>
      <c r="B1374" t="s">
        <v>3927</v>
      </c>
      <c r="C1374" t="s">
        <v>4006</v>
      </c>
      <c r="D1374" t="s">
        <v>2022</v>
      </c>
      <c r="E1374">
        <v>2</v>
      </c>
      <c r="G1374">
        <v>201403</v>
      </c>
      <c r="H1374" t="s">
        <v>2019</v>
      </c>
      <c r="I1374" t="s">
        <v>2020</v>
      </c>
      <c r="J1374" s="52">
        <v>52474</v>
      </c>
      <c r="K1374" s="52">
        <v>41019</v>
      </c>
      <c r="L1374" s="52">
        <v>11455</v>
      </c>
      <c r="M1374">
        <v>-684</v>
      </c>
      <c r="N1374">
        <v>0</v>
      </c>
      <c r="O1374">
        <v>0</v>
      </c>
      <c r="P1374">
        <v>62.4</v>
      </c>
    </row>
    <row r="1375" spans="1:16">
      <c r="A1375">
        <v>4160039</v>
      </c>
      <c r="B1375" t="s">
        <v>3927</v>
      </c>
      <c r="C1375" t="s">
        <v>4007</v>
      </c>
      <c r="D1375" t="s">
        <v>2022</v>
      </c>
      <c r="E1375">
        <v>3</v>
      </c>
      <c r="G1375">
        <v>201403</v>
      </c>
      <c r="H1375" t="s">
        <v>2019</v>
      </c>
      <c r="I1375" t="s">
        <v>2020</v>
      </c>
      <c r="J1375" s="52">
        <v>50278</v>
      </c>
      <c r="K1375" s="52">
        <v>17453</v>
      </c>
      <c r="L1375" s="52">
        <v>32824</v>
      </c>
      <c r="M1375" s="52">
        <v>3217</v>
      </c>
      <c r="N1375">
        <v>0</v>
      </c>
      <c r="O1375">
        <v>0</v>
      </c>
      <c r="P1375">
        <v>16.7</v>
      </c>
    </row>
    <row r="1376" spans="1:16">
      <c r="A1376">
        <v>10372647</v>
      </c>
      <c r="B1376" t="s">
        <v>3927</v>
      </c>
      <c r="C1376" t="s">
        <v>4008</v>
      </c>
      <c r="D1376" t="s">
        <v>2022</v>
      </c>
      <c r="E1376">
        <v>2</v>
      </c>
      <c r="G1376">
        <v>201403</v>
      </c>
      <c r="H1376" t="s">
        <v>2031</v>
      </c>
      <c r="I1376" t="s">
        <v>2032</v>
      </c>
      <c r="J1376" s="52">
        <v>48069</v>
      </c>
      <c r="K1376" s="52">
        <v>26513</v>
      </c>
      <c r="L1376" s="52">
        <v>21555</v>
      </c>
      <c r="M1376" s="52">
        <v>-1253</v>
      </c>
      <c r="N1376">
        <v>0</v>
      </c>
      <c r="O1376">
        <v>0</v>
      </c>
      <c r="P1376">
        <v>33.299999999999997</v>
      </c>
    </row>
    <row r="1377" spans="1:16">
      <c r="A1377">
        <v>25674235</v>
      </c>
      <c r="B1377" t="s">
        <v>3927</v>
      </c>
      <c r="C1377" t="s">
        <v>4009</v>
      </c>
      <c r="D1377" t="s">
        <v>2022</v>
      </c>
      <c r="E1377">
        <v>2</v>
      </c>
      <c r="G1377">
        <v>201403</v>
      </c>
      <c r="H1377" t="s">
        <v>2058</v>
      </c>
      <c r="I1377" t="s">
        <v>2059</v>
      </c>
      <c r="J1377" s="52">
        <v>47747</v>
      </c>
      <c r="K1377" s="52">
        <v>13193</v>
      </c>
      <c r="L1377" s="52">
        <v>34554</v>
      </c>
      <c r="M1377">
        <v>126</v>
      </c>
      <c r="N1377">
        <v>0</v>
      </c>
      <c r="O1377">
        <v>0</v>
      </c>
      <c r="P1377">
        <v>284.2</v>
      </c>
    </row>
    <row r="1378" spans="1:16">
      <c r="A1378">
        <v>5351887</v>
      </c>
      <c r="B1378" t="s">
        <v>3927</v>
      </c>
      <c r="C1378" t="s">
        <v>4010</v>
      </c>
      <c r="D1378" t="s">
        <v>2022</v>
      </c>
      <c r="E1378">
        <v>2</v>
      </c>
      <c r="G1378">
        <v>201403</v>
      </c>
      <c r="H1378" t="s">
        <v>2039</v>
      </c>
      <c r="I1378" t="s">
        <v>2040</v>
      </c>
      <c r="J1378" s="52">
        <v>46811</v>
      </c>
      <c r="K1378" s="52">
        <v>40744</v>
      </c>
      <c r="L1378" s="52">
        <v>6067</v>
      </c>
      <c r="M1378" s="52">
        <v>-1263</v>
      </c>
      <c r="N1378">
        <v>0</v>
      </c>
      <c r="O1378">
        <v>0</v>
      </c>
      <c r="P1378">
        <v>12.1</v>
      </c>
    </row>
    <row r="1379" spans="1:16">
      <c r="A1379">
        <v>58506221</v>
      </c>
      <c r="B1379" t="s">
        <v>3927</v>
      </c>
      <c r="C1379" t="s">
        <v>4011</v>
      </c>
      <c r="D1379" t="s">
        <v>2022</v>
      </c>
      <c r="E1379">
        <v>2</v>
      </c>
      <c r="G1379">
        <v>201403</v>
      </c>
      <c r="H1379" t="s">
        <v>2019</v>
      </c>
      <c r="I1379" t="s">
        <v>2020</v>
      </c>
      <c r="J1379" s="52">
        <v>46657</v>
      </c>
      <c r="K1379" s="52">
        <v>25942</v>
      </c>
      <c r="L1379" s="52">
        <v>20715</v>
      </c>
      <c r="M1379">
        <v>-165</v>
      </c>
      <c r="N1379">
        <v>0</v>
      </c>
      <c r="O1379">
        <v>0</v>
      </c>
      <c r="P1379">
        <v>57</v>
      </c>
    </row>
    <row r="1380" spans="1:16">
      <c r="A1380">
        <v>10769660</v>
      </c>
      <c r="B1380" t="s">
        <v>3927</v>
      </c>
      <c r="C1380" t="s">
        <v>4012</v>
      </c>
      <c r="D1380" t="s">
        <v>2022</v>
      </c>
      <c r="E1380">
        <v>1</v>
      </c>
      <c r="G1380">
        <v>201403</v>
      </c>
      <c r="H1380" t="s">
        <v>2381</v>
      </c>
      <c r="I1380" t="s">
        <v>2382</v>
      </c>
      <c r="J1380" s="52">
        <v>43714</v>
      </c>
      <c r="K1380" s="52">
        <v>8428</v>
      </c>
      <c r="L1380" s="52">
        <v>35286</v>
      </c>
      <c r="M1380">
        <v>348</v>
      </c>
      <c r="N1380">
        <v>0</v>
      </c>
      <c r="O1380">
        <v>0</v>
      </c>
      <c r="P1380">
        <v>90</v>
      </c>
    </row>
    <row r="1381" spans="1:16">
      <c r="A1381">
        <v>5956581</v>
      </c>
      <c r="B1381" t="s">
        <v>3927</v>
      </c>
      <c r="C1381" t="s">
        <v>4013</v>
      </c>
      <c r="D1381" t="s">
        <v>2022</v>
      </c>
      <c r="E1381">
        <v>2</v>
      </c>
      <c r="G1381">
        <v>201403</v>
      </c>
      <c r="H1381" t="s">
        <v>4014</v>
      </c>
      <c r="I1381" t="s">
        <v>2028</v>
      </c>
      <c r="J1381" s="52">
        <v>42935</v>
      </c>
      <c r="K1381" s="52">
        <v>44383</v>
      </c>
      <c r="L1381" s="52">
        <v>-1448</v>
      </c>
      <c r="M1381" s="52">
        <v>-19742</v>
      </c>
      <c r="N1381">
        <v>0</v>
      </c>
      <c r="O1381">
        <v>0</v>
      </c>
      <c r="P1381">
        <v>-2.6</v>
      </c>
    </row>
    <row r="1382" spans="1:16">
      <c r="A1382">
        <v>18810553</v>
      </c>
      <c r="B1382" t="s">
        <v>3927</v>
      </c>
      <c r="C1382" t="s">
        <v>4015</v>
      </c>
      <c r="D1382" t="s">
        <v>2022</v>
      </c>
      <c r="E1382">
        <v>3</v>
      </c>
      <c r="F1382">
        <v>3</v>
      </c>
      <c r="G1382">
        <v>201403</v>
      </c>
      <c r="H1382" t="s">
        <v>2113</v>
      </c>
      <c r="I1382" t="s">
        <v>2114</v>
      </c>
      <c r="J1382" s="52">
        <v>42355</v>
      </c>
      <c r="K1382" s="52">
        <v>31797</v>
      </c>
      <c r="L1382" s="52">
        <v>10558</v>
      </c>
      <c r="M1382" s="52">
        <v>-3457</v>
      </c>
      <c r="N1382">
        <v>0</v>
      </c>
      <c r="O1382">
        <v>0</v>
      </c>
    </row>
    <row r="1383" spans="1:16">
      <c r="A1383">
        <v>61973863</v>
      </c>
      <c r="B1383" t="s">
        <v>3927</v>
      </c>
      <c r="C1383" t="s">
        <v>4016</v>
      </c>
      <c r="D1383" t="s">
        <v>2022</v>
      </c>
      <c r="E1383">
        <v>2</v>
      </c>
      <c r="G1383">
        <v>201403</v>
      </c>
      <c r="H1383" t="s">
        <v>2019</v>
      </c>
      <c r="I1383" t="s">
        <v>2020</v>
      </c>
      <c r="J1383" s="52">
        <v>41217</v>
      </c>
      <c r="K1383" s="52">
        <v>17012</v>
      </c>
      <c r="L1383" s="52">
        <v>24204</v>
      </c>
      <c r="M1383" s="52">
        <v>-1470</v>
      </c>
      <c r="N1383">
        <v>0</v>
      </c>
      <c r="O1383">
        <v>0</v>
      </c>
      <c r="P1383">
        <v>33.299999999999997</v>
      </c>
    </row>
    <row r="1384" spans="1:16">
      <c r="A1384">
        <v>9512542</v>
      </c>
      <c r="B1384" t="s">
        <v>3927</v>
      </c>
      <c r="C1384" t="s">
        <v>4017</v>
      </c>
      <c r="D1384" t="s">
        <v>2022</v>
      </c>
      <c r="E1384">
        <v>2</v>
      </c>
      <c r="G1384">
        <v>201403</v>
      </c>
      <c r="H1384" t="s">
        <v>2113</v>
      </c>
      <c r="I1384" t="s">
        <v>2114</v>
      </c>
      <c r="J1384" s="52">
        <v>39963</v>
      </c>
      <c r="K1384" s="52">
        <v>1760</v>
      </c>
      <c r="L1384" s="52">
        <v>38203</v>
      </c>
      <c r="M1384" s="52">
        <v>-1792</v>
      </c>
      <c r="N1384">
        <v>0</v>
      </c>
      <c r="O1384">
        <v>0</v>
      </c>
      <c r="P1384">
        <v>75.5</v>
      </c>
    </row>
    <row r="1385" spans="1:16">
      <c r="A1385">
        <v>61723847</v>
      </c>
      <c r="B1385" t="s">
        <v>3927</v>
      </c>
      <c r="C1385" t="s">
        <v>4018</v>
      </c>
      <c r="D1385" t="s">
        <v>2022</v>
      </c>
      <c r="E1385">
        <v>2</v>
      </c>
      <c r="G1385">
        <v>201403</v>
      </c>
      <c r="H1385" t="s">
        <v>2019</v>
      </c>
      <c r="I1385" t="s">
        <v>2020</v>
      </c>
      <c r="J1385" s="52">
        <v>39549</v>
      </c>
      <c r="K1385" s="52">
        <v>25341</v>
      </c>
      <c r="L1385" s="52">
        <v>14208</v>
      </c>
      <c r="M1385">
        <v>52</v>
      </c>
      <c r="N1385">
        <v>0</v>
      </c>
      <c r="O1385">
        <v>0</v>
      </c>
      <c r="P1385">
        <v>73.7</v>
      </c>
    </row>
    <row r="1386" spans="1:16">
      <c r="A1386">
        <v>4257795</v>
      </c>
      <c r="B1386" t="s">
        <v>3927</v>
      </c>
      <c r="C1386" t="s">
        <v>4019</v>
      </c>
      <c r="D1386" t="s">
        <v>2022</v>
      </c>
      <c r="E1386">
        <v>2</v>
      </c>
      <c r="G1386">
        <v>201403</v>
      </c>
      <c r="H1386" t="s">
        <v>2019</v>
      </c>
      <c r="I1386" t="s">
        <v>2020</v>
      </c>
      <c r="J1386" s="52">
        <v>39469</v>
      </c>
      <c r="K1386" s="52">
        <v>29866</v>
      </c>
      <c r="L1386" s="52">
        <v>9603</v>
      </c>
      <c r="M1386">
        <v>738</v>
      </c>
      <c r="N1386">
        <v>0</v>
      </c>
      <c r="O1386">
        <v>0</v>
      </c>
      <c r="P1386">
        <v>71.900000000000006</v>
      </c>
    </row>
    <row r="1387" spans="1:16">
      <c r="A1387">
        <v>33862244</v>
      </c>
      <c r="B1387" t="s">
        <v>3927</v>
      </c>
      <c r="C1387" t="s">
        <v>4020</v>
      </c>
      <c r="D1387" t="s">
        <v>2022</v>
      </c>
      <c r="E1387">
        <v>3</v>
      </c>
      <c r="G1387">
        <v>201403</v>
      </c>
      <c r="H1387" t="s">
        <v>2031</v>
      </c>
      <c r="I1387" t="s">
        <v>2032</v>
      </c>
      <c r="J1387" s="52">
        <v>38438</v>
      </c>
      <c r="K1387" s="52">
        <v>25554</v>
      </c>
      <c r="L1387" s="52">
        <v>12884</v>
      </c>
      <c r="M1387" s="52">
        <v>-1688</v>
      </c>
      <c r="N1387">
        <v>0</v>
      </c>
      <c r="O1387">
        <v>0</v>
      </c>
      <c r="P1387">
        <v>94</v>
      </c>
    </row>
    <row r="1388" spans="1:16">
      <c r="A1388">
        <v>61747085</v>
      </c>
      <c r="B1388" t="s">
        <v>3927</v>
      </c>
      <c r="C1388" t="s">
        <v>4021</v>
      </c>
      <c r="D1388" t="s">
        <v>2022</v>
      </c>
      <c r="E1388">
        <v>2</v>
      </c>
      <c r="G1388">
        <v>201403</v>
      </c>
      <c r="H1388" t="s">
        <v>2019</v>
      </c>
      <c r="I1388" t="s">
        <v>2020</v>
      </c>
      <c r="J1388" s="52">
        <v>34638</v>
      </c>
      <c r="K1388" s="52">
        <v>11299</v>
      </c>
      <c r="L1388" s="52">
        <v>23339</v>
      </c>
      <c r="M1388">
        <v>486</v>
      </c>
      <c r="N1388">
        <v>0</v>
      </c>
      <c r="O1388">
        <v>0</v>
      </c>
      <c r="P1388">
        <v>32.9</v>
      </c>
    </row>
    <row r="1389" spans="1:16">
      <c r="A1389">
        <v>3881423</v>
      </c>
      <c r="B1389" t="s">
        <v>3927</v>
      </c>
      <c r="C1389" t="s">
        <v>4022</v>
      </c>
      <c r="D1389" t="s">
        <v>2022</v>
      </c>
      <c r="E1389">
        <v>2</v>
      </c>
      <c r="G1389">
        <v>201403</v>
      </c>
      <c r="H1389" t="s">
        <v>4023</v>
      </c>
      <c r="I1389" t="s">
        <v>2032</v>
      </c>
      <c r="J1389" s="52">
        <v>34326</v>
      </c>
      <c r="K1389" s="52">
        <v>19131</v>
      </c>
      <c r="L1389" s="52">
        <v>15195</v>
      </c>
      <c r="M1389">
        <v>575</v>
      </c>
      <c r="N1389">
        <v>0</v>
      </c>
      <c r="O1389">
        <v>0</v>
      </c>
      <c r="P1389">
        <v>30.3</v>
      </c>
    </row>
    <row r="1390" spans="1:16">
      <c r="A1390">
        <v>32648370</v>
      </c>
      <c r="B1390" t="s">
        <v>3927</v>
      </c>
      <c r="C1390" t="s">
        <v>4024</v>
      </c>
      <c r="D1390" t="s">
        <v>2022</v>
      </c>
      <c r="E1390">
        <v>2</v>
      </c>
      <c r="G1390">
        <v>201403</v>
      </c>
      <c r="H1390" t="s">
        <v>2019</v>
      </c>
      <c r="I1390" t="s">
        <v>2020</v>
      </c>
      <c r="J1390" s="52">
        <v>33711</v>
      </c>
      <c r="K1390" s="52">
        <v>26758</v>
      </c>
      <c r="L1390" s="52">
        <v>6953</v>
      </c>
      <c r="M1390">
        <v>66</v>
      </c>
      <c r="N1390">
        <v>0</v>
      </c>
      <c r="O1390">
        <v>0</v>
      </c>
      <c r="P1390">
        <v>14</v>
      </c>
    </row>
    <row r="1391" spans="1:16">
      <c r="A1391">
        <v>35945542</v>
      </c>
      <c r="B1391" t="s">
        <v>3927</v>
      </c>
      <c r="C1391" t="s">
        <v>4025</v>
      </c>
      <c r="D1391" t="s">
        <v>2022</v>
      </c>
      <c r="E1391">
        <v>2</v>
      </c>
      <c r="G1391">
        <v>201403</v>
      </c>
      <c r="H1391" t="s">
        <v>2019</v>
      </c>
      <c r="I1391" t="s">
        <v>2020</v>
      </c>
      <c r="J1391" s="52">
        <v>32886</v>
      </c>
      <c r="K1391" s="52">
        <v>12758</v>
      </c>
      <c r="L1391" s="52">
        <v>20127</v>
      </c>
      <c r="M1391">
        <v>-206</v>
      </c>
      <c r="N1391">
        <v>0</v>
      </c>
      <c r="O1391">
        <v>0</v>
      </c>
      <c r="P1391">
        <v>61.2</v>
      </c>
    </row>
    <row r="1392" spans="1:16">
      <c r="A1392">
        <v>12599971</v>
      </c>
      <c r="B1392" t="s">
        <v>3927</v>
      </c>
      <c r="C1392" t="s">
        <v>4026</v>
      </c>
      <c r="D1392" t="s">
        <v>2022</v>
      </c>
      <c r="E1392">
        <v>2</v>
      </c>
      <c r="G1392">
        <v>201403</v>
      </c>
      <c r="H1392" t="s">
        <v>2036</v>
      </c>
      <c r="I1392" t="s">
        <v>2037</v>
      </c>
      <c r="J1392" s="52">
        <v>32756</v>
      </c>
      <c r="K1392" s="52">
        <v>21770</v>
      </c>
      <c r="L1392" s="52">
        <v>10986</v>
      </c>
      <c r="M1392">
        <v>237</v>
      </c>
      <c r="N1392">
        <v>0</v>
      </c>
      <c r="O1392">
        <v>0</v>
      </c>
      <c r="P1392">
        <v>994.6</v>
      </c>
    </row>
    <row r="1393" spans="1:16">
      <c r="A1393">
        <v>15107963</v>
      </c>
      <c r="B1393" t="s">
        <v>3927</v>
      </c>
      <c r="C1393" t="s">
        <v>4027</v>
      </c>
      <c r="D1393" t="s">
        <v>2022</v>
      </c>
      <c r="E1393">
        <v>2</v>
      </c>
      <c r="G1393">
        <v>201403</v>
      </c>
      <c r="H1393" t="s">
        <v>2019</v>
      </c>
      <c r="I1393" t="s">
        <v>2020</v>
      </c>
      <c r="J1393" s="52">
        <v>31452</v>
      </c>
      <c r="K1393" s="52">
        <v>23548</v>
      </c>
      <c r="L1393" s="52">
        <v>7904</v>
      </c>
      <c r="M1393">
        <v>-49</v>
      </c>
      <c r="N1393">
        <v>0</v>
      </c>
      <c r="O1393">
        <v>0</v>
      </c>
      <c r="P1393">
        <v>38</v>
      </c>
    </row>
    <row r="1394" spans="1:16">
      <c r="A1394">
        <v>91669747</v>
      </c>
      <c r="B1394" t="s">
        <v>3927</v>
      </c>
      <c r="C1394" t="s">
        <v>4028</v>
      </c>
      <c r="D1394" t="s">
        <v>2022</v>
      </c>
      <c r="E1394">
        <v>2</v>
      </c>
      <c r="G1394">
        <v>201403</v>
      </c>
      <c r="H1394" t="s">
        <v>2723</v>
      </c>
      <c r="I1394" t="s">
        <v>2037</v>
      </c>
      <c r="J1394" s="52">
        <v>28701</v>
      </c>
      <c r="K1394" s="52">
        <v>6898</v>
      </c>
      <c r="L1394" s="52">
        <v>21803</v>
      </c>
      <c r="M1394">
        <v>163</v>
      </c>
      <c r="N1394">
        <v>0</v>
      </c>
      <c r="O1394">
        <v>0</v>
      </c>
      <c r="P1394">
        <v>66.2</v>
      </c>
    </row>
    <row r="1395" spans="1:16">
      <c r="A1395">
        <v>11760553</v>
      </c>
      <c r="B1395" t="s">
        <v>3927</v>
      </c>
      <c r="C1395" t="s">
        <v>4029</v>
      </c>
      <c r="D1395" t="s">
        <v>2022</v>
      </c>
      <c r="E1395">
        <v>2</v>
      </c>
      <c r="G1395">
        <v>201403</v>
      </c>
      <c r="H1395" t="s">
        <v>4030</v>
      </c>
      <c r="I1395" t="s">
        <v>2028</v>
      </c>
      <c r="J1395" s="52">
        <v>28560</v>
      </c>
      <c r="K1395" s="52">
        <v>10630</v>
      </c>
      <c r="L1395" s="52">
        <v>17930</v>
      </c>
      <c r="M1395">
        <v>38</v>
      </c>
      <c r="N1395">
        <v>0</v>
      </c>
      <c r="O1395">
        <v>0</v>
      </c>
      <c r="P1395">
        <v>61.5</v>
      </c>
    </row>
    <row r="1396" spans="1:16">
      <c r="A1396">
        <v>1788147</v>
      </c>
      <c r="B1396" t="s">
        <v>3927</v>
      </c>
      <c r="C1396" t="s">
        <v>4031</v>
      </c>
      <c r="D1396" t="s">
        <v>2022</v>
      </c>
      <c r="E1396">
        <v>2</v>
      </c>
      <c r="G1396">
        <v>201403</v>
      </c>
      <c r="H1396" t="s">
        <v>2019</v>
      </c>
      <c r="I1396" t="s">
        <v>2020</v>
      </c>
      <c r="J1396" s="52">
        <v>28416</v>
      </c>
      <c r="K1396" s="52">
        <v>15878</v>
      </c>
      <c r="L1396" s="52">
        <v>12538</v>
      </c>
      <c r="M1396">
        <v>-74</v>
      </c>
      <c r="N1396">
        <v>0</v>
      </c>
      <c r="O1396">
        <v>0</v>
      </c>
      <c r="P1396">
        <v>46.3</v>
      </c>
    </row>
    <row r="1397" spans="1:16">
      <c r="A1397">
        <v>6339468</v>
      </c>
      <c r="B1397" t="s">
        <v>3927</v>
      </c>
      <c r="C1397" t="s">
        <v>4032</v>
      </c>
      <c r="D1397" t="s">
        <v>2022</v>
      </c>
      <c r="E1397">
        <v>2</v>
      </c>
      <c r="G1397">
        <v>201403</v>
      </c>
      <c r="H1397" t="s">
        <v>2370</v>
      </c>
      <c r="I1397" t="s">
        <v>2037</v>
      </c>
      <c r="J1397" s="52">
        <v>28128</v>
      </c>
      <c r="K1397" s="52">
        <v>6695</v>
      </c>
      <c r="L1397" s="52">
        <v>21433</v>
      </c>
      <c r="M1397">
        <v>830</v>
      </c>
      <c r="N1397">
        <v>0</v>
      </c>
      <c r="O1397">
        <v>0</v>
      </c>
      <c r="P1397">
        <v>424.6</v>
      </c>
    </row>
    <row r="1398" spans="1:16">
      <c r="A1398">
        <v>73622748</v>
      </c>
      <c r="B1398" t="s">
        <v>3927</v>
      </c>
      <c r="C1398" t="s">
        <v>4033</v>
      </c>
      <c r="D1398" t="s">
        <v>2022</v>
      </c>
      <c r="E1398">
        <v>2</v>
      </c>
      <c r="G1398">
        <v>201403</v>
      </c>
      <c r="H1398" t="s">
        <v>2031</v>
      </c>
      <c r="I1398" t="s">
        <v>2032</v>
      </c>
      <c r="J1398" s="52">
        <v>26987</v>
      </c>
      <c r="K1398" s="52">
        <v>18262</v>
      </c>
      <c r="L1398" s="52">
        <v>8725</v>
      </c>
      <c r="M1398" s="52">
        <v>1489</v>
      </c>
      <c r="N1398">
        <v>0</v>
      </c>
      <c r="O1398">
        <v>0</v>
      </c>
      <c r="P1398">
        <v>18</v>
      </c>
    </row>
    <row r="1399" spans="1:16">
      <c r="A1399">
        <v>5474540</v>
      </c>
      <c r="B1399" t="s">
        <v>3927</v>
      </c>
      <c r="C1399" t="s">
        <v>4034</v>
      </c>
      <c r="D1399" t="s">
        <v>2022</v>
      </c>
      <c r="E1399">
        <v>1</v>
      </c>
      <c r="G1399">
        <v>201403</v>
      </c>
      <c r="H1399" t="s">
        <v>4035</v>
      </c>
      <c r="I1399" t="s">
        <v>2687</v>
      </c>
      <c r="J1399" s="52">
        <v>26872</v>
      </c>
      <c r="K1399">
        <v>561</v>
      </c>
      <c r="L1399" s="52">
        <v>26311</v>
      </c>
      <c r="M1399">
        <v>38</v>
      </c>
      <c r="N1399">
        <v>0</v>
      </c>
      <c r="O1399">
        <v>0</v>
      </c>
      <c r="P1399">
        <v>91.8</v>
      </c>
    </row>
    <row r="1400" spans="1:16">
      <c r="A1400">
        <v>68757681</v>
      </c>
      <c r="B1400" t="s">
        <v>3927</v>
      </c>
      <c r="C1400" t="s">
        <v>4036</v>
      </c>
      <c r="D1400" t="s">
        <v>2022</v>
      </c>
      <c r="E1400">
        <v>2</v>
      </c>
      <c r="G1400">
        <v>201403</v>
      </c>
      <c r="H1400" t="s">
        <v>2036</v>
      </c>
      <c r="I1400" t="s">
        <v>2037</v>
      </c>
      <c r="J1400" s="52">
        <v>26797</v>
      </c>
      <c r="K1400" s="52">
        <v>15271</v>
      </c>
      <c r="L1400" s="52">
        <v>11526</v>
      </c>
      <c r="M1400">
        <v>-92</v>
      </c>
      <c r="N1400">
        <v>0</v>
      </c>
      <c r="O1400">
        <v>0</v>
      </c>
      <c r="P1400">
        <v>60.4</v>
      </c>
    </row>
    <row r="1401" spans="1:16">
      <c r="A1401">
        <v>3014007</v>
      </c>
      <c r="B1401" t="s">
        <v>3927</v>
      </c>
      <c r="C1401" t="s">
        <v>4037</v>
      </c>
      <c r="D1401" t="s">
        <v>2022</v>
      </c>
      <c r="E1401">
        <v>2</v>
      </c>
      <c r="G1401">
        <v>201403</v>
      </c>
      <c r="H1401" t="s">
        <v>2019</v>
      </c>
      <c r="I1401" t="s">
        <v>2020</v>
      </c>
      <c r="J1401" s="52">
        <v>26419</v>
      </c>
      <c r="K1401" s="52">
        <v>22864</v>
      </c>
      <c r="L1401" s="52">
        <v>3555</v>
      </c>
      <c r="M1401" s="52">
        <v>1305</v>
      </c>
      <c r="N1401">
        <v>0</v>
      </c>
      <c r="O1401">
        <v>0</v>
      </c>
      <c r="P1401">
        <v>12.3</v>
      </c>
    </row>
    <row r="1402" spans="1:16">
      <c r="A1402">
        <v>6284531</v>
      </c>
      <c r="B1402" t="s">
        <v>3927</v>
      </c>
      <c r="C1402" t="s">
        <v>4038</v>
      </c>
      <c r="D1402" t="s">
        <v>2022</v>
      </c>
      <c r="E1402">
        <v>1</v>
      </c>
      <c r="G1402">
        <v>201403</v>
      </c>
      <c r="H1402" t="s">
        <v>2196</v>
      </c>
      <c r="I1402" t="s">
        <v>2197</v>
      </c>
      <c r="J1402" s="52">
        <v>26123</v>
      </c>
      <c r="K1402" s="52">
        <v>6754</v>
      </c>
      <c r="L1402" s="52">
        <v>19369</v>
      </c>
      <c r="M1402">
        <v>-406</v>
      </c>
      <c r="N1402">
        <v>0</v>
      </c>
      <c r="O1402">
        <v>0</v>
      </c>
      <c r="P1402" s="3">
        <v>1251.7</v>
      </c>
    </row>
    <row r="1403" spans="1:16">
      <c r="A1403">
        <v>76616978</v>
      </c>
      <c r="B1403" t="s">
        <v>3927</v>
      </c>
      <c r="C1403" t="s">
        <v>4039</v>
      </c>
      <c r="D1403" t="s">
        <v>2022</v>
      </c>
      <c r="E1403">
        <v>2</v>
      </c>
      <c r="G1403">
        <v>201403</v>
      </c>
      <c r="H1403" t="s">
        <v>2027</v>
      </c>
      <c r="I1403" t="s">
        <v>2028</v>
      </c>
      <c r="J1403" s="52">
        <v>24327</v>
      </c>
      <c r="K1403" s="52">
        <v>13415</v>
      </c>
      <c r="L1403" s="52">
        <v>10911</v>
      </c>
      <c r="M1403">
        <v>-171</v>
      </c>
      <c r="N1403">
        <v>0</v>
      </c>
      <c r="O1403">
        <v>0</v>
      </c>
      <c r="P1403">
        <v>88.1</v>
      </c>
    </row>
    <row r="1404" spans="1:16">
      <c r="A1404">
        <v>62280490</v>
      </c>
      <c r="B1404" t="s">
        <v>3927</v>
      </c>
      <c r="C1404" t="s">
        <v>4040</v>
      </c>
      <c r="D1404" t="s">
        <v>2022</v>
      </c>
      <c r="E1404">
        <v>2</v>
      </c>
      <c r="G1404">
        <v>201403</v>
      </c>
      <c r="H1404" t="s">
        <v>2019</v>
      </c>
      <c r="I1404" t="s">
        <v>2020</v>
      </c>
      <c r="J1404" s="52">
        <v>22568</v>
      </c>
      <c r="K1404">
        <v>631</v>
      </c>
      <c r="L1404" s="52">
        <v>21937</v>
      </c>
      <c r="M1404">
        <v>-674</v>
      </c>
      <c r="N1404">
        <v>0</v>
      </c>
      <c r="O1404">
        <v>0</v>
      </c>
      <c r="P1404">
        <v>291.5</v>
      </c>
    </row>
    <row r="1405" spans="1:16">
      <c r="A1405">
        <v>61729133</v>
      </c>
      <c r="B1405" t="s">
        <v>3927</v>
      </c>
      <c r="C1405" t="s">
        <v>4041</v>
      </c>
      <c r="D1405" t="s">
        <v>2022</v>
      </c>
      <c r="E1405">
        <v>2</v>
      </c>
      <c r="G1405">
        <v>201403</v>
      </c>
      <c r="H1405" t="s">
        <v>2019</v>
      </c>
      <c r="I1405" t="s">
        <v>2020</v>
      </c>
      <c r="J1405" s="52">
        <v>22520</v>
      </c>
      <c r="K1405" s="52">
        <v>1577</v>
      </c>
      <c r="L1405" s="52">
        <v>20943</v>
      </c>
      <c r="M1405">
        <v>-352</v>
      </c>
      <c r="N1405">
        <v>0</v>
      </c>
      <c r="O1405">
        <v>0</v>
      </c>
      <c r="P1405">
        <v>108.1</v>
      </c>
    </row>
    <row r="1406" spans="1:16">
      <c r="A1406">
        <v>20155248</v>
      </c>
      <c r="B1406" t="s">
        <v>3927</v>
      </c>
      <c r="C1406" t="s">
        <v>4042</v>
      </c>
      <c r="D1406" t="s">
        <v>2022</v>
      </c>
      <c r="E1406">
        <v>2</v>
      </c>
      <c r="G1406">
        <v>201403</v>
      </c>
      <c r="H1406" t="s">
        <v>2019</v>
      </c>
      <c r="I1406" t="s">
        <v>2020</v>
      </c>
      <c r="J1406" s="52">
        <v>22340</v>
      </c>
      <c r="K1406" s="52">
        <v>17012</v>
      </c>
      <c r="L1406" s="52">
        <v>5327</v>
      </c>
      <c r="M1406">
        <v>21</v>
      </c>
      <c r="N1406">
        <v>0</v>
      </c>
      <c r="O1406">
        <v>0</v>
      </c>
      <c r="P1406">
        <v>19.600000000000001</v>
      </c>
    </row>
    <row r="1407" spans="1:16">
      <c r="A1407">
        <v>11495073</v>
      </c>
      <c r="B1407" t="s">
        <v>3927</v>
      </c>
      <c r="C1407" t="s">
        <v>4043</v>
      </c>
      <c r="D1407" t="s">
        <v>2022</v>
      </c>
      <c r="E1407">
        <v>2</v>
      </c>
      <c r="G1407">
        <v>201403</v>
      </c>
      <c r="H1407" t="s">
        <v>2019</v>
      </c>
      <c r="I1407" t="s">
        <v>2020</v>
      </c>
      <c r="J1407" s="52">
        <v>21466</v>
      </c>
      <c r="K1407" s="52">
        <v>12638</v>
      </c>
      <c r="L1407" s="52">
        <v>8828</v>
      </c>
      <c r="M1407">
        <v>278</v>
      </c>
      <c r="N1407">
        <v>0</v>
      </c>
      <c r="O1407">
        <v>0</v>
      </c>
      <c r="P1407">
        <v>17.399999999999999</v>
      </c>
    </row>
    <row r="1408" spans="1:16">
      <c r="A1408">
        <v>17359351</v>
      </c>
      <c r="B1408" t="s">
        <v>3927</v>
      </c>
      <c r="C1408" t="s">
        <v>4044</v>
      </c>
      <c r="D1408" t="s">
        <v>2022</v>
      </c>
      <c r="E1408">
        <v>2</v>
      </c>
      <c r="G1408">
        <v>201403</v>
      </c>
      <c r="H1408" t="s">
        <v>2407</v>
      </c>
      <c r="I1408" t="s">
        <v>2037</v>
      </c>
      <c r="J1408" s="52">
        <v>21249</v>
      </c>
      <c r="K1408" s="52">
        <v>10921</v>
      </c>
      <c r="L1408" s="52">
        <v>10327</v>
      </c>
      <c r="M1408">
        <v>219</v>
      </c>
      <c r="N1408">
        <v>0</v>
      </c>
      <c r="O1408">
        <v>0</v>
      </c>
      <c r="P1408">
        <v>47.2</v>
      </c>
    </row>
    <row r="1409" spans="1:16">
      <c r="A1409">
        <v>3512293</v>
      </c>
      <c r="B1409" t="s">
        <v>3927</v>
      </c>
      <c r="C1409" t="s">
        <v>4045</v>
      </c>
      <c r="D1409" t="s">
        <v>2022</v>
      </c>
      <c r="E1409">
        <v>2</v>
      </c>
      <c r="G1409">
        <v>201403</v>
      </c>
      <c r="H1409" t="s">
        <v>2019</v>
      </c>
      <c r="I1409" t="s">
        <v>2020</v>
      </c>
      <c r="J1409" s="52">
        <v>20516</v>
      </c>
      <c r="K1409" s="52">
        <v>13081</v>
      </c>
      <c r="L1409" s="52">
        <v>7435</v>
      </c>
      <c r="M1409" s="52">
        <v>-2911</v>
      </c>
      <c r="N1409">
        <v>0</v>
      </c>
      <c r="O1409">
        <v>0</v>
      </c>
      <c r="P1409">
        <v>8.9</v>
      </c>
    </row>
    <row r="1410" spans="1:16">
      <c r="A1410">
        <v>18539102</v>
      </c>
      <c r="B1410" t="s">
        <v>3927</v>
      </c>
      <c r="C1410" t="s">
        <v>4046</v>
      </c>
      <c r="D1410" t="s">
        <v>2022</v>
      </c>
      <c r="E1410">
        <v>3</v>
      </c>
      <c r="G1410">
        <v>201403</v>
      </c>
      <c r="H1410" t="s">
        <v>2122</v>
      </c>
      <c r="I1410" t="s">
        <v>2020</v>
      </c>
      <c r="J1410" s="52">
        <v>19804</v>
      </c>
      <c r="K1410" s="52">
        <v>9370</v>
      </c>
      <c r="L1410" s="52">
        <v>10434</v>
      </c>
      <c r="M1410">
        <v>-953</v>
      </c>
      <c r="N1410">
        <v>0</v>
      </c>
      <c r="O1410">
        <v>0</v>
      </c>
      <c r="P1410">
        <v>114.1</v>
      </c>
    </row>
    <row r="1411" spans="1:16">
      <c r="A1411">
        <v>2992317</v>
      </c>
      <c r="B1411" t="s">
        <v>3927</v>
      </c>
      <c r="C1411" t="s">
        <v>4047</v>
      </c>
      <c r="D1411" t="s">
        <v>2022</v>
      </c>
      <c r="E1411">
        <v>2</v>
      </c>
      <c r="G1411">
        <v>201403</v>
      </c>
      <c r="H1411" t="s">
        <v>2019</v>
      </c>
      <c r="I1411" t="s">
        <v>2020</v>
      </c>
      <c r="J1411" s="52">
        <v>19787</v>
      </c>
      <c r="K1411" s="52">
        <v>15771</v>
      </c>
      <c r="L1411" s="52">
        <v>4016</v>
      </c>
      <c r="M1411">
        <v>-273</v>
      </c>
      <c r="N1411">
        <v>0</v>
      </c>
      <c r="O1411">
        <v>0</v>
      </c>
      <c r="P1411">
        <v>11.2</v>
      </c>
    </row>
    <row r="1412" spans="1:16">
      <c r="A1412">
        <v>17312661</v>
      </c>
      <c r="B1412" t="s">
        <v>3927</v>
      </c>
      <c r="C1412" t="s">
        <v>4048</v>
      </c>
      <c r="D1412" t="s">
        <v>2022</v>
      </c>
      <c r="E1412">
        <v>2</v>
      </c>
      <c r="G1412">
        <v>201403</v>
      </c>
      <c r="H1412" t="s">
        <v>2058</v>
      </c>
      <c r="I1412" t="s">
        <v>2059</v>
      </c>
      <c r="J1412" s="52">
        <v>19482</v>
      </c>
      <c r="K1412" s="52">
        <v>4951</v>
      </c>
      <c r="L1412" s="52">
        <v>14532</v>
      </c>
      <c r="M1412">
        <v>-170</v>
      </c>
      <c r="N1412">
        <v>0</v>
      </c>
      <c r="O1412">
        <v>0</v>
      </c>
      <c r="P1412">
        <v>50.4</v>
      </c>
    </row>
    <row r="1413" spans="1:16">
      <c r="A1413">
        <v>92858380</v>
      </c>
      <c r="B1413" t="s">
        <v>3927</v>
      </c>
      <c r="C1413" t="s">
        <v>4049</v>
      </c>
      <c r="D1413" t="s">
        <v>2022</v>
      </c>
      <c r="E1413">
        <v>2</v>
      </c>
      <c r="G1413">
        <v>201403</v>
      </c>
      <c r="H1413" t="s">
        <v>2036</v>
      </c>
      <c r="I1413" t="s">
        <v>2037</v>
      </c>
      <c r="J1413" s="52">
        <v>19218</v>
      </c>
      <c r="K1413" s="52">
        <v>7708</v>
      </c>
      <c r="L1413" s="52">
        <v>11510</v>
      </c>
      <c r="M1413">
        <v>-127</v>
      </c>
      <c r="N1413">
        <v>0</v>
      </c>
      <c r="O1413">
        <v>0</v>
      </c>
      <c r="P1413">
        <v>32.200000000000003</v>
      </c>
    </row>
    <row r="1414" spans="1:16">
      <c r="A1414">
        <v>51389</v>
      </c>
      <c r="B1414" t="s">
        <v>3927</v>
      </c>
      <c r="C1414" t="s">
        <v>4050</v>
      </c>
      <c r="D1414" t="s">
        <v>2015</v>
      </c>
      <c r="E1414">
        <v>2</v>
      </c>
      <c r="G1414">
        <v>201403</v>
      </c>
      <c r="H1414" t="s">
        <v>2723</v>
      </c>
      <c r="I1414" t="s">
        <v>2037</v>
      </c>
      <c r="J1414" s="52">
        <v>18979</v>
      </c>
      <c r="K1414" s="52">
        <v>2378</v>
      </c>
      <c r="L1414" s="52">
        <v>16601</v>
      </c>
      <c r="M1414">
        <v>108</v>
      </c>
      <c r="N1414">
        <v>0</v>
      </c>
      <c r="O1414">
        <v>0</v>
      </c>
      <c r="P1414">
        <v>98.4</v>
      </c>
    </row>
    <row r="1415" spans="1:16">
      <c r="A1415">
        <v>72760713</v>
      </c>
      <c r="B1415" t="s">
        <v>3927</v>
      </c>
      <c r="C1415" t="s">
        <v>4051</v>
      </c>
      <c r="D1415" t="s">
        <v>2022</v>
      </c>
      <c r="E1415">
        <v>2</v>
      </c>
      <c r="G1415">
        <v>201403</v>
      </c>
      <c r="H1415" t="s">
        <v>2019</v>
      </c>
      <c r="I1415" t="s">
        <v>2020</v>
      </c>
      <c r="J1415" s="52">
        <v>18261</v>
      </c>
      <c r="K1415" s="52">
        <v>13376</v>
      </c>
      <c r="L1415" s="52">
        <v>4886</v>
      </c>
      <c r="M1415">
        <v>-806</v>
      </c>
      <c r="N1415">
        <v>0</v>
      </c>
      <c r="O1415">
        <v>0</v>
      </c>
      <c r="P1415">
        <v>13.7</v>
      </c>
    </row>
    <row r="1416" spans="1:16">
      <c r="A1416">
        <v>76633486</v>
      </c>
      <c r="B1416" t="s">
        <v>3927</v>
      </c>
      <c r="C1416" t="s">
        <v>4052</v>
      </c>
      <c r="D1416" t="s">
        <v>2022</v>
      </c>
      <c r="E1416">
        <v>2</v>
      </c>
      <c r="G1416">
        <v>201403</v>
      </c>
      <c r="H1416" t="s">
        <v>2027</v>
      </c>
      <c r="I1416" t="s">
        <v>2028</v>
      </c>
      <c r="J1416" s="52">
        <v>17622</v>
      </c>
      <c r="K1416" s="52">
        <v>13381</v>
      </c>
      <c r="L1416" s="52">
        <v>4240</v>
      </c>
      <c r="M1416">
        <v>-14</v>
      </c>
      <c r="N1416">
        <v>0</v>
      </c>
      <c r="O1416">
        <v>0</v>
      </c>
      <c r="P1416">
        <v>93.6</v>
      </c>
    </row>
    <row r="1417" spans="1:16">
      <c r="A1417">
        <v>9391874</v>
      </c>
      <c r="B1417" t="s">
        <v>3927</v>
      </c>
      <c r="C1417" t="s">
        <v>4053</v>
      </c>
      <c r="D1417" t="s">
        <v>2022</v>
      </c>
      <c r="E1417">
        <v>3</v>
      </c>
      <c r="G1417">
        <v>201403</v>
      </c>
      <c r="H1417" t="s">
        <v>2019</v>
      </c>
      <c r="I1417" t="s">
        <v>2020</v>
      </c>
      <c r="J1417" s="52">
        <v>16335</v>
      </c>
      <c r="K1417" s="52">
        <v>10870</v>
      </c>
      <c r="L1417" s="52">
        <v>5465</v>
      </c>
      <c r="M1417">
        <v>-874</v>
      </c>
      <c r="N1417">
        <v>0</v>
      </c>
      <c r="O1417">
        <v>0</v>
      </c>
      <c r="P1417">
        <v>172.4</v>
      </c>
    </row>
    <row r="1418" spans="1:16">
      <c r="A1418">
        <v>2929977</v>
      </c>
      <c r="B1418" t="s">
        <v>3927</v>
      </c>
      <c r="C1418" t="s">
        <v>4054</v>
      </c>
      <c r="D1418" t="s">
        <v>2022</v>
      </c>
      <c r="E1418">
        <v>1</v>
      </c>
      <c r="G1418">
        <v>201403</v>
      </c>
      <c r="H1418" t="s">
        <v>3583</v>
      </c>
      <c r="I1418" t="s">
        <v>3584</v>
      </c>
      <c r="J1418" s="52">
        <v>15880</v>
      </c>
      <c r="K1418" s="52">
        <v>4395</v>
      </c>
      <c r="L1418" s="52">
        <v>11485</v>
      </c>
      <c r="M1418">
        <v>-174</v>
      </c>
      <c r="N1418">
        <v>0</v>
      </c>
      <c r="O1418">
        <v>0</v>
      </c>
      <c r="P1418">
        <v>714.5</v>
      </c>
    </row>
    <row r="1419" spans="1:16">
      <c r="A1419">
        <v>8673569</v>
      </c>
      <c r="B1419" t="s">
        <v>3927</v>
      </c>
      <c r="C1419" t="s">
        <v>4055</v>
      </c>
      <c r="D1419" t="s">
        <v>2022</v>
      </c>
      <c r="E1419">
        <v>2</v>
      </c>
      <c r="G1419">
        <v>201403</v>
      </c>
      <c r="H1419" t="s">
        <v>2019</v>
      </c>
      <c r="I1419" t="s">
        <v>2020</v>
      </c>
      <c r="J1419" s="52">
        <v>15339</v>
      </c>
      <c r="K1419" s="52">
        <v>9327</v>
      </c>
      <c r="L1419" s="52">
        <v>6012</v>
      </c>
      <c r="M1419">
        <v>666</v>
      </c>
      <c r="N1419">
        <v>0</v>
      </c>
      <c r="O1419">
        <v>0</v>
      </c>
      <c r="P1419">
        <v>22.9</v>
      </c>
    </row>
    <row r="1420" spans="1:16">
      <c r="A1420">
        <v>11970623</v>
      </c>
      <c r="B1420" t="s">
        <v>3927</v>
      </c>
      <c r="C1420" t="s">
        <v>4056</v>
      </c>
      <c r="D1420" t="s">
        <v>2022</v>
      </c>
      <c r="E1420">
        <v>2</v>
      </c>
      <c r="G1420">
        <v>201403</v>
      </c>
      <c r="H1420" t="s">
        <v>2027</v>
      </c>
      <c r="I1420" t="s">
        <v>2028</v>
      </c>
      <c r="J1420" s="52">
        <v>14448</v>
      </c>
      <c r="K1420" s="52">
        <v>6836</v>
      </c>
      <c r="L1420" s="52">
        <v>7612</v>
      </c>
      <c r="M1420">
        <v>281</v>
      </c>
      <c r="N1420">
        <v>0</v>
      </c>
      <c r="O1420">
        <v>0</v>
      </c>
      <c r="P1420">
        <v>55.6</v>
      </c>
    </row>
    <row r="1421" spans="1:16">
      <c r="A1421">
        <v>97447304</v>
      </c>
      <c r="B1421" t="s">
        <v>3927</v>
      </c>
      <c r="C1421" t="s">
        <v>4057</v>
      </c>
      <c r="D1421" t="s">
        <v>2022</v>
      </c>
      <c r="E1421">
        <v>2</v>
      </c>
      <c r="G1421">
        <v>201403</v>
      </c>
      <c r="H1421" t="s">
        <v>2031</v>
      </c>
      <c r="I1421" t="s">
        <v>2032</v>
      </c>
      <c r="J1421" s="52">
        <v>14195</v>
      </c>
      <c r="K1421" s="52">
        <v>5912</v>
      </c>
      <c r="L1421" s="52">
        <v>8284</v>
      </c>
      <c r="M1421">
        <v>51</v>
      </c>
      <c r="N1421">
        <v>0</v>
      </c>
      <c r="O1421">
        <v>0</v>
      </c>
      <c r="P1421">
        <v>21.4</v>
      </c>
    </row>
    <row r="1422" spans="1:16">
      <c r="A1422">
        <v>92904564</v>
      </c>
      <c r="B1422" t="s">
        <v>3927</v>
      </c>
      <c r="C1422" t="s">
        <v>4058</v>
      </c>
      <c r="D1422" t="s">
        <v>2022</v>
      </c>
      <c r="E1422">
        <v>2</v>
      </c>
      <c r="G1422">
        <v>201403</v>
      </c>
      <c r="H1422" t="s">
        <v>2031</v>
      </c>
      <c r="I1422" t="s">
        <v>2032</v>
      </c>
      <c r="J1422" s="52">
        <v>14015</v>
      </c>
      <c r="K1422" s="52">
        <v>11248</v>
      </c>
      <c r="L1422" s="52">
        <v>2767</v>
      </c>
      <c r="M1422">
        <v>-87</v>
      </c>
      <c r="N1422">
        <v>0</v>
      </c>
      <c r="O1422">
        <v>0</v>
      </c>
      <c r="P1422">
        <v>14.2</v>
      </c>
    </row>
    <row r="1423" spans="1:16">
      <c r="A1423">
        <v>36092302</v>
      </c>
      <c r="B1423" t="s">
        <v>3927</v>
      </c>
      <c r="C1423" t="s">
        <v>4059</v>
      </c>
      <c r="D1423" t="s">
        <v>2022</v>
      </c>
      <c r="E1423">
        <v>2</v>
      </c>
      <c r="G1423">
        <v>201403</v>
      </c>
      <c r="H1423" t="s">
        <v>2031</v>
      </c>
      <c r="I1423" t="s">
        <v>2032</v>
      </c>
      <c r="J1423" s="52">
        <v>13966</v>
      </c>
      <c r="K1423" s="52">
        <v>3251</v>
      </c>
      <c r="L1423" s="52">
        <v>10714</v>
      </c>
      <c r="M1423">
        <v>-174</v>
      </c>
      <c r="N1423">
        <v>0</v>
      </c>
      <c r="O1423">
        <v>0</v>
      </c>
      <c r="P1423">
        <v>272.2</v>
      </c>
    </row>
    <row r="1424" spans="1:16">
      <c r="A1424">
        <v>34974170</v>
      </c>
      <c r="B1424" t="s">
        <v>3927</v>
      </c>
      <c r="C1424" t="s">
        <v>4060</v>
      </c>
      <c r="D1424" t="s">
        <v>2022</v>
      </c>
      <c r="E1424">
        <v>2</v>
      </c>
      <c r="G1424">
        <v>201403</v>
      </c>
      <c r="H1424" t="s">
        <v>2031</v>
      </c>
      <c r="I1424" t="s">
        <v>2032</v>
      </c>
      <c r="J1424" s="52">
        <v>13955</v>
      </c>
      <c r="K1424" s="52">
        <v>2415</v>
      </c>
      <c r="L1424" s="52">
        <v>11540</v>
      </c>
      <c r="M1424">
        <v>496</v>
      </c>
      <c r="N1424">
        <v>0</v>
      </c>
      <c r="O1424">
        <v>0</v>
      </c>
      <c r="P1424">
        <v>57.7</v>
      </c>
    </row>
    <row r="1425" spans="1:16">
      <c r="A1425">
        <v>7631026</v>
      </c>
      <c r="B1425" t="s">
        <v>3927</v>
      </c>
      <c r="C1425" t="s">
        <v>4061</v>
      </c>
      <c r="D1425" t="s">
        <v>2022</v>
      </c>
      <c r="E1425">
        <v>2</v>
      </c>
      <c r="G1425">
        <v>201403</v>
      </c>
      <c r="H1425" t="s">
        <v>4062</v>
      </c>
      <c r="I1425" t="s">
        <v>2192</v>
      </c>
      <c r="J1425" s="52">
        <v>13895</v>
      </c>
      <c r="K1425" s="52">
        <v>5081</v>
      </c>
      <c r="L1425" s="52">
        <v>8814</v>
      </c>
      <c r="M1425">
        <v>107</v>
      </c>
      <c r="N1425">
        <v>0</v>
      </c>
      <c r="O1425">
        <v>0</v>
      </c>
      <c r="P1425">
        <v>48.1</v>
      </c>
    </row>
    <row r="1426" spans="1:16">
      <c r="A1426">
        <v>51640</v>
      </c>
      <c r="B1426" t="s">
        <v>3927</v>
      </c>
      <c r="C1426" t="s">
        <v>4063</v>
      </c>
      <c r="D1426" t="s">
        <v>2015</v>
      </c>
      <c r="E1426">
        <v>2</v>
      </c>
      <c r="G1426">
        <v>201403</v>
      </c>
      <c r="H1426" t="s">
        <v>2031</v>
      </c>
      <c r="I1426" t="s">
        <v>2032</v>
      </c>
      <c r="J1426" s="52">
        <v>13454</v>
      </c>
      <c r="K1426" s="52">
        <v>13518</v>
      </c>
      <c r="L1426">
        <v>-63</v>
      </c>
      <c r="M1426" s="52">
        <v>-1470</v>
      </c>
      <c r="N1426">
        <v>0</v>
      </c>
      <c r="O1426">
        <v>0</v>
      </c>
      <c r="P1426">
        <v>15.3</v>
      </c>
    </row>
    <row r="1427" spans="1:16">
      <c r="A1427">
        <v>92875780</v>
      </c>
      <c r="B1427" t="s">
        <v>3927</v>
      </c>
      <c r="C1427" t="s">
        <v>4064</v>
      </c>
      <c r="D1427" t="s">
        <v>2022</v>
      </c>
      <c r="E1427">
        <v>2</v>
      </c>
      <c r="G1427">
        <v>201403</v>
      </c>
      <c r="H1427" t="s">
        <v>2036</v>
      </c>
      <c r="I1427" t="s">
        <v>2037</v>
      </c>
      <c r="J1427" s="52">
        <v>13420</v>
      </c>
      <c r="K1427" s="52">
        <v>3610</v>
      </c>
      <c r="L1427" s="52">
        <v>9810</v>
      </c>
      <c r="M1427">
        <v>28</v>
      </c>
      <c r="N1427">
        <v>0</v>
      </c>
      <c r="O1427">
        <v>0</v>
      </c>
      <c r="P1427">
        <v>60.8</v>
      </c>
    </row>
    <row r="1428" spans="1:16">
      <c r="A1428">
        <v>11836226</v>
      </c>
      <c r="B1428" t="s">
        <v>3927</v>
      </c>
      <c r="C1428" t="s">
        <v>4065</v>
      </c>
      <c r="D1428" t="s">
        <v>2022</v>
      </c>
      <c r="E1428">
        <v>1</v>
      </c>
      <c r="G1428">
        <v>201403</v>
      </c>
      <c r="H1428" t="s">
        <v>2958</v>
      </c>
      <c r="I1428" t="s">
        <v>2959</v>
      </c>
      <c r="J1428" s="52">
        <v>13117</v>
      </c>
      <c r="K1428">
        <v>187</v>
      </c>
      <c r="L1428" s="52">
        <v>12931</v>
      </c>
      <c r="M1428">
        <v>2</v>
      </c>
      <c r="N1428">
        <v>0</v>
      </c>
      <c r="O1428">
        <v>0</v>
      </c>
      <c r="P1428">
        <v>140.9</v>
      </c>
    </row>
    <row r="1429" spans="1:16">
      <c r="A1429">
        <v>3311443</v>
      </c>
      <c r="B1429" t="s">
        <v>3927</v>
      </c>
      <c r="C1429" t="s">
        <v>4066</v>
      </c>
      <c r="D1429" t="s">
        <v>2022</v>
      </c>
      <c r="E1429">
        <v>2</v>
      </c>
      <c r="G1429">
        <v>201403</v>
      </c>
      <c r="H1429" t="s">
        <v>2054</v>
      </c>
      <c r="I1429" t="s">
        <v>2055</v>
      </c>
      <c r="J1429" s="52">
        <v>12990</v>
      </c>
      <c r="K1429">
        <v>324</v>
      </c>
      <c r="L1429" s="52">
        <v>12667</v>
      </c>
      <c r="M1429">
        <v>270</v>
      </c>
      <c r="N1429">
        <v>0</v>
      </c>
      <c r="O1429">
        <v>0</v>
      </c>
      <c r="P1429">
        <v>140.19999999999999</v>
      </c>
    </row>
    <row r="1430" spans="1:16">
      <c r="A1430">
        <v>3058464</v>
      </c>
      <c r="B1430" t="s">
        <v>3927</v>
      </c>
      <c r="C1430" t="s">
        <v>4067</v>
      </c>
      <c r="D1430" t="s">
        <v>2022</v>
      </c>
      <c r="E1430">
        <v>1</v>
      </c>
      <c r="G1430">
        <v>201403</v>
      </c>
      <c r="H1430" t="s">
        <v>3467</v>
      </c>
      <c r="I1430" t="s">
        <v>3468</v>
      </c>
      <c r="J1430" s="52">
        <v>12644</v>
      </c>
      <c r="K1430">
        <v>614</v>
      </c>
      <c r="L1430" s="52">
        <v>12030</v>
      </c>
      <c r="M1430">
        <v>-162</v>
      </c>
      <c r="N1430">
        <v>0</v>
      </c>
      <c r="O1430">
        <v>0</v>
      </c>
      <c r="P1430">
        <v>215.9</v>
      </c>
    </row>
    <row r="1431" spans="1:16">
      <c r="A1431">
        <v>92856905</v>
      </c>
      <c r="B1431" t="s">
        <v>3927</v>
      </c>
      <c r="C1431" t="s">
        <v>4068</v>
      </c>
      <c r="D1431" t="s">
        <v>2022</v>
      </c>
      <c r="E1431">
        <v>2</v>
      </c>
      <c r="G1431">
        <v>201403</v>
      </c>
      <c r="H1431" t="s">
        <v>2019</v>
      </c>
      <c r="I1431" t="s">
        <v>2020</v>
      </c>
      <c r="J1431" s="52">
        <v>12542</v>
      </c>
      <c r="K1431" s="52">
        <v>10477</v>
      </c>
      <c r="L1431" s="52">
        <v>2065</v>
      </c>
      <c r="M1431">
        <v>-657</v>
      </c>
      <c r="N1431">
        <v>0</v>
      </c>
      <c r="O1431">
        <v>0</v>
      </c>
      <c r="P1431">
        <v>5.6</v>
      </c>
    </row>
    <row r="1432" spans="1:16">
      <c r="A1432">
        <v>15581638</v>
      </c>
      <c r="B1432" t="s">
        <v>3927</v>
      </c>
      <c r="C1432" t="s">
        <v>4069</v>
      </c>
      <c r="D1432" t="s">
        <v>2022</v>
      </c>
      <c r="E1432">
        <v>2</v>
      </c>
      <c r="G1432">
        <v>201403</v>
      </c>
      <c r="H1432" t="s">
        <v>2036</v>
      </c>
      <c r="I1432" t="s">
        <v>2037</v>
      </c>
      <c r="J1432" s="52">
        <v>12343</v>
      </c>
      <c r="K1432" s="52">
        <v>6936</v>
      </c>
      <c r="L1432" s="52">
        <v>5407</v>
      </c>
      <c r="M1432">
        <v>150</v>
      </c>
      <c r="N1432">
        <v>0</v>
      </c>
      <c r="O1432">
        <v>0</v>
      </c>
      <c r="P1432">
        <v>49.6</v>
      </c>
    </row>
    <row r="1433" spans="1:16">
      <c r="A1433">
        <v>11285104</v>
      </c>
      <c r="B1433" t="s">
        <v>3927</v>
      </c>
      <c r="C1433" t="s">
        <v>4070</v>
      </c>
      <c r="D1433" t="s">
        <v>2022</v>
      </c>
      <c r="E1433">
        <v>2</v>
      </c>
      <c r="G1433">
        <v>201403</v>
      </c>
      <c r="H1433" t="s">
        <v>2191</v>
      </c>
      <c r="I1433" t="s">
        <v>2192</v>
      </c>
      <c r="J1433" s="52">
        <v>12195</v>
      </c>
      <c r="K1433" s="52">
        <v>6699</v>
      </c>
      <c r="L1433" s="52">
        <v>5496</v>
      </c>
      <c r="M1433">
        <v>60</v>
      </c>
      <c r="N1433">
        <v>0</v>
      </c>
      <c r="O1433">
        <v>0</v>
      </c>
      <c r="P1433">
        <v>37.4</v>
      </c>
    </row>
    <row r="1434" spans="1:16">
      <c r="A1434">
        <v>50650241</v>
      </c>
      <c r="B1434" t="s">
        <v>3927</v>
      </c>
      <c r="C1434" t="s">
        <v>4071</v>
      </c>
      <c r="D1434" t="s">
        <v>2022</v>
      </c>
      <c r="E1434">
        <v>3</v>
      </c>
      <c r="G1434">
        <v>201403</v>
      </c>
      <c r="H1434" t="s">
        <v>2019</v>
      </c>
      <c r="I1434" t="s">
        <v>2020</v>
      </c>
      <c r="J1434" s="52">
        <v>11936</v>
      </c>
      <c r="K1434" s="52">
        <v>5013</v>
      </c>
      <c r="L1434" s="52">
        <v>6923</v>
      </c>
      <c r="M1434" s="52">
        <v>-3874</v>
      </c>
      <c r="N1434">
        <v>0</v>
      </c>
      <c r="O1434">
        <v>0</v>
      </c>
      <c r="P1434">
        <v>77.599999999999994</v>
      </c>
    </row>
    <row r="1435" spans="1:16">
      <c r="A1435">
        <v>57988677</v>
      </c>
      <c r="B1435" t="s">
        <v>3927</v>
      </c>
      <c r="C1435" t="s">
        <v>4072</v>
      </c>
      <c r="D1435" t="s">
        <v>2022</v>
      </c>
      <c r="E1435">
        <v>2</v>
      </c>
      <c r="G1435">
        <v>201403</v>
      </c>
      <c r="H1435" t="s">
        <v>2019</v>
      </c>
      <c r="I1435" t="s">
        <v>2020</v>
      </c>
      <c r="J1435" s="52">
        <v>11727</v>
      </c>
      <c r="K1435" s="52">
        <v>4818</v>
      </c>
      <c r="L1435" s="52">
        <v>6909</v>
      </c>
      <c r="M1435">
        <v>6</v>
      </c>
      <c r="N1435">
        <v>0</v>
      </c>
      <c r="O1435">
        <v>0</v>
      </c>
      <c r="P1435">
        <v>42</v>
      </c>
    </row>
    <row r="1436" spans="1:16">
      <c r="A1436">
        <v>4316357</v>
      </c>
      <c r="B1436" t="s">
        <v>3927</v>
      </c>
      <c r="C1436" t="s">
        <v>4073</v>
      </c>
      <c r="D1436" t="s">
        <v>2022</v>
      </c>
      <c r="E1436">
        <v>2</v>
      </c>
      <c r="F1436">
        <v>3</v>
      </c>
      <c r="G1436">
        <v>201403</v>
      </c>
      <c r="H1436" t="s">
        <v>2031</v>
      </c>
      <c r="I1436" t="s">
        <v>2032</v>
      </c>
      <c r="J1436" s="52">
        <v>11686</v>
      </c>
      <c r="K1436" s="52">
        <v>3576</v>
      </c>
      <c r="L1436" s="52">
        <v>8109</v>
      </c>
      <c r="M1436">
        <v>239</v>
      </c>
      <c r="N1436">
        <v>0</v>
      </c>
      <c r="O1436">
        <v>0</v>
      </c>
    </row>
    <row r="1437" spans="1:16">
      <c r="A1437">
        <v>33851064</v>
      </c>
      <c r="B1437" t="s">
        <v>3927</v>
      </c>
      <c r="C1437" t="s">
        <v>4074</v>
      </c>
      <c r="D1437" t="s">
        <v>2022</v>
      </c>
      <c r="E1437">
        <v>2</v>
      </c>
      <c r="G1437">
        <v>201403</v>
      </c>
      <c r="H1437" t="s">
        <v>2031</v>
      </c>
      <c r="I1437" t="s">
        <v>2032</v>
      </c>
      <c r="J1437" s="52">
        <v>11556</v>
      </c>
      <c r="K1437" s="52">
        <v>7234</v>
      </c>
      <c r="L1437" s="52">
        <v>4322</v>
      </c>
      <c r="M1437">
        <v>-84</v>
      </c>
      <c r="N1437">
        <v>0</v>
      </c>
      <c r="O1437">
        <v>0</v>
      </c>
      <c r="P1437">
        <v>23</v>
      </c>
    </row>
    <row r="1438" spans="1:16">
      <c r="A1438">
        <v>6979363</v>
      </c>
      <c r="B1438" t="s">
        <v>3927</v>
      </c>
      <c r="C1438" t="s">
        <v>4075</v>
      </c>
      <c r="D1438" t="s">
        <v>2022</v>
      </c>
      <c r="E1438">
        <v>2</v>
      </c>
      <c r="G1438">
        <v>201403</v>
      </c>
      <c r="H1438" t="s">
        <v>2039</v>
      </c>
      <c r="I1438" t="s">
        <v>2040</v>
      </c>
      <c r="J1438" s="52">
        <v>11347</v>
      </c>
      <c r="K1438" s="52">
        <v>3425</v>
      </c>
      <c r="L1438" s="52">
        <v>7922</v>
      </c>
      <c r="M1438">
        <v>-150</v>
      </c>
      <c r="N1438">
        <v>0</v>
      </c>
      <c r="O1438">
        <v>0</v>
      </c>
      <c r="P1438">
        <v>117.8</v>
      </c>
    </row>
    <row r="1439" spans="1:16">
      <c r="A1439">
        <v>8609934</v>
      </c>
      <c r="B1439" t="s">
        <v>3927</v>
      </c>
      <c r="C1439" t="s">
        <v>4076</v>
      </c>
      <c r="D1439" t="s">
        <v>2022</v>
      </c>
      <c r="E1439">
        <v>2</v>
      </c>
      <c r="G1439">
        <v>201403</v>
      </c>
      <c r="H1439" t="s">
        <v>2019</v>
      </c>
      <c r="I1439" t="s">
        <v>2020</v>
      </c>
      <c r="J1439" s="52">
        <v>10966</v>
      </c>
      <c r="K1439" s="52">
        <v>8414</v>
      </c>
      <c r="L1439" s="52">
        <v>2552</v>
      </c>
      <c r="M1439">
        <v>420</v>
      </c>
      <c r="N1439">
        <v>0</v>
      </c>
      <c r="O1439">
        <v>0</v>
      </c>
      <c r="P1439">
        <v>13.7</v>
      </c>
    </row>
    <row r="1440" spans="1:16">
      <c r="A1440">
        <v>24074692</v>
      </c>
      <c r="B1440" t="s">
        <v>3927</v>
      </c>
      <c r="C1440" t="s">
        <v>4077</v>
      </c>
      <c r="D1440" t="s">
        <v>2022</v>
      </c>
      <c r="E1440">
        <v>2</v>
      </c>
      <c r="G1440">
        <v>201403</v>
      </c>
      <c r="H1440" t="s">
        <v>2019</v>
      </c>
      <c r="I1440" t="s">
        <v>2020</v>
      </c>
      <c r="J1440" s="52">
        <v>10072</v>
      </c>
      <c r="K1440" s="52">
        <v>6442</v>
      </c>
      <c r="L1440" s="52">
        <v>3630</v>
      </c>
      <c r="M1440">
        <v>248</v>
      </c>
      <c r="N1440">
        <v>0</v>
      </c>
      <c r="O1440">
        <v>0</v>
      </c>
      <c r="P1440">
        <v>22.4</v>
      </c>
    </row>
    <row r="1441" spans="1:16">
      <c r="A1441">
        <v>36178887</v>
      </c>
      <c r="B1441" t="s">
        <v>3927</v>
      </c>
      <c r="C1441" t="s">
        <v>4078</v>
      </c>
      <c r="D1441" t="s">
        <v>2022</v>
      </c>
      <c r="E1441">
        <v>2</v>
      </c>
      <c r="F1441">
        <v>3</v>
      </c>
      <c r="G1441">
        <v>201403</v>
      </c>
      <c r="H1441" t="s">
        <v>2031</v>
      </c>
      <c r="I1441" t="s">
        <v>2032</v>
      </c>
      <c r="J1441" s="52">
        <v>9992</v>
      </c>
      <c r="K1441" s="52">
        <v>9411</v>
      </c>
      <c r="L1441">
        <v>581</v>
      </c>
      <c r="M1441">
        <v>-46</v>
      </c>
      <c r="N1441">
        <v>0</v>
      </c>
      <c r="O1441">
        <v>0</v>
      </c>
    </row>
    <row r="1442" spans="1:16">
      <c r="A1442">
        <v>69251239</v>
      </c>
      <c r="B1442" t="s">
        <v>3927</v>
      </c>
      <c r="C1442" t="s">
        <v>4079</v>
      </c>
      <c r="D1442" t="s">
        <v>2022</v>
      </c>
      <c r="E1442">
        <v>2</v>
      </c>
      <c r="G1442">
        <v>201403</v>
      </c>
      <c r="H1442" t="s">
        <v>2019</v>
      </c>
      <c r="I1442" t="s">
        <v>2020</v>
      </c>
      <c r="J1442" s="52">
        <v>9828</v>
      </c>
      <c r="K1442" s="52">
        <v>5461</v>
      </c>
      <c r="L1442" s="52">
        <v>4367</v>
      </c>
      <c r="M1442">
        <v>297</v>
      </c>
      <c r="N1442">
        <v>0</v>
      </c>
      <c r="O1442">
        <v>0</v>
      </c>
      <c r="P1442">
        <v>16.7</v>
      </c>
    </row>
    <row r="1443" spans="1:16">
      <c r="A1443">
        <v>34265629</v>
      </c>
      <c r="B1443" t="s">
        <v>3927</v>
      </c>
      <c r="C1443" t="s">
        <v>4080</v>
      </c>
      <c r="D1443" t="s">
        <v>2022</v>
      </c>
      <c r="E1443">
        <v>2</v>
      </c>
      <c r="G1443">
        <v>201403</v>
      </c>
      <c r="H1443" t="s">
        <v>2160</v>
      </c>
      <c r="I1443" t="s">
        <v>2020</v>
      </c>
      <c r="J1443" s="52">
        <v>9291</v>
      </c>
      <c r="K1443" s="52">
        <v>2954</v>
      </c>
      <c r="L1443" s="52">
        <v>6337</v>
      </c>
      <c r="M1443">
        <v>31</v>
      </c>
      <c r="N1443">
        <v>0</v>
      </c>
      <c r="O1443">
        <v>0</v>
      </c>
      <c r="P1443">
        <v>16.5</v>
      </c>
    </row>
    <row r="1444" spans="1:16">
      <c r="A1444">
        <v>12586596</v>
      </c>
      <c r="B1444" t="s">
        <v>3927</v>
      </c>
      <c r="C1444" t="s">
        <v>4081</v>
      </c>
      <c r="D1444" t="s">
        <v>2022</v>
      </c>
      <c r="E1444">
        <v>2</v>
      </c>
      <c r="G1444">
        <v>201403</v>
      </c>
      <c r="H1444" t="s">
        <v>2019</v>
      </c>
      <c r="I1444" t="s">
        <v>2020</v>
      </c>
      <c r="J1444" s="52">
        <v>9168</v>
      </c>
      <c r="K1444" s="52">
        <v>7497</v>
      </c>
      <c r="L1444" s="52">
        <v>1671</v>
      </c>
      <c r="M1444">
        <v>99</v>
      </c>
      <c r="N1444">
        <v>0</v>
      </c>
      <c r="O1444">
        <v>0</v>
      </c>
      <c r="P1444">
        <v>11.2</v>
      </c>
    </row>
    <row r="1445" spans="1:16">
      <c r="A1445">
        <v>61688131</v>
      </c>
      <c r="B1445" t="s">
        <v>3927</v>
      </c>
      <c r="C1445" t="s">
        <v>4082</v>
      </c>
      <c r="D1445" t="s">
        <v>2022</v>
      </c>
      <c r="E1445">
        <v>2</v>
      </c>
      <c r="G1445">
        <v>201403</v>
      </c>
      <c r="H1445" t="s">
        <v>2019</v>
      </c>
      <c r="I1445" t="s">
        <v>2020</v>
      </c>
      <c r="J1445" s="52">
        <v>9148</v>
      </c>
      <c r="K1445" s="52">
        <v>2336</v>
      </c>
      <c r="L1445" s="52">
        <v>6811</v>
      </c>
      <c r="M1445">
        <v>-26</v>
      </c>
      <c r="N1445">
        <v>0</v>
      </c>
      <c r="O1445">
        <v>0</v>
      </c>
      <c r="P1445">
        <v>48.5</v>
      </c>
    </row>
    <row r="1446" spans="1:16">
      <c r="A1446">
        <v>10569750</v>
      </c>
      <c r="B1446" t="s">
        <v>3927</v>
      </c>
      <c r="C1446" t="s">
        <v>4083</v>
      </c>
      <c r="D1446" t="s">
        <v>2022</v>
      </c>
      <c r="E1446">
        <v>2</v>
      </c>
      <c r="F1446">
        <v>3</v>
      </c>
      <c r="G1446">
        <v>201403</v>
      </c>
      <c r="H1446" t="s">
        <v>4062</v>
      </c>
      <c r="I1446" t="s">
        <v>2192</v>
      </c>
      <c r="J1446" s="52">
        <v>8421</v>
      </c>
      <c r="K1446" s="52">
        <v>3436</v>
      </c>
      <c r="L1446" s="52">
        <v>4985</v>
      </c>
      <c r="M1446">
        <v>-21</v>
      </c>
      <c r="N1446">
        <v>0</v>
      </c>
      <c r="O1446">
        <v>0</v>
      </c>
    </row>
    <row r="1447" spans="1:16">
      <c r="A1447">
        <v>13058743</v>
      </c>
      <c r="B1447" t="s">
        <v>3927</v>
      </c>
      <c r="C1447" t="s">
        <v>4084</v>
      </c>
      <c r="D1447" t="s">
        <v>2022</v>
      </c>
      <c r="E1447">
        <v>3</v>
      </c>
      <c r="F1447">
        <v>3</v>
      </c>
      <c r="G1447">
        <v>201403</v>
      </c>
      <c r="H1447" t="s">
        <v>2758</v>
      </c>
      <c r="I1447" t="s">
        <v>2759</v>
      </c>
      <c r="J1447" s="52">
        <v>8171</v>
      </c>
      <c r="K1447" s="52">
        <v>1839</v>
      </c>
      <c r="L1447" s="52">
        <v>6332</v>
      </c>
      <c r="M1447" s="52">
        <v>-1159</v>
      </c>
      <c r="N1447">
        <v>0</v>
      </c>
      <c r="O1447">
        <v>0</v>
      </c>
    </row>
    <row r="1448" spans="1:16">
      <c r="A1448">
        <v>33824012</v>
      </c>
      <c r="B1448" t="s">
        <v>3927</v>
      </c>
      <c r="C1448" t="s">
        <v>4085</v>
      </c>
      <c r="D1448" t="s">
        <v>2022</v>
      </c>
      <c r="E1448">
        <v>2</v>
      </c>
      <c r="G1448">
        <v>201403</v>
      </c>
      <c r="H1448" t="s">
        <v>2031</v>
      </c>
      <c r="I1448" t="s">
        <v>2032</v>
      </c>
      <c r="J1448" s="52">
        <v>8001</v>
      </c>
      <c r="K1448" s="52">
        <v>3205</v>
      </c>
      <c r="L1448" s="52">
        <v>4796</v>
      </c>
      <c r="M1448">
        <v>420</v>
      </c>
      <c r="N1448">
        <v>0</v>
      </c>
      <c r="O1448">
        <v>0</v>
      </c>
      <c r="P1448">
        <v>69.8</v>
      </c>
    </row>
    <row r="1449" spans="1:16">
      <c r="A1449">
        <v>36113876</v>
      </c>
      <c r="B1449" t="s">
        <v>3927</v>
      </c>
      <c r="C1449" t="s">
        <v>4086</v>
      </c>
      <c r="D1449" t="s">
        <v>2022</v>
      </c>
      <c r="E1449">
        <v>2</v>
      </c>
      <c r="G1449">
        <v>201403</v>
      </c>
      <c r="H1449" t="s">
        <v>2031</v>
      </c>
      <c r="I1449" t="s">
        <v>2032</v>
      </c>
      <c r="J1449" s="52">
        <v>7945</v>
      </c>
      <c r="K1449" s="52">
        <v>2651</v>
      </c>
      <c r="L1449" s="52">
        <v>5293</v>
      </c>
      <c r="M1449" s="52">
        <v>1330</v>
      </c>
      <c r="N1449">
        <v>0</v>
      </c>
      <c r="O1449">
        <v>0</v>
      </c>
      <c r="P1449">
        <v>20.2</v>
      </c>
    </row>
    <row r="1450" spans="1:16">
      <c r="A1450">
        <v>17305319</v>
      </c>
      <c r="B1450" t="s">
        <v>3927</v>
      </c>
      <c r="C1450" t="s">
        <v>4087</v>
      </c>
      <c r="D1450" t="s">
        <v>2022</v>
      </c>
      <c r="E1450">
        <v>2</v>
      </c>
      <c r="G1450">
        <v>201403</v>
      </c>
      <c r="H1450" t="s">
        <v>2058</v>
      </c>
      <c r="I1450" t="s">
        <v>2059</v>
      </c>
      <c r="J1450" s="52">
        <v>7421</v>
      </c>
      <c r="K1450" s="52">
        <v>2881</v>
      </c>
      <c r="L1450" s="52">
        <v>4540</v>
      </c>
      <c r="M1450">
        <v>-217</v>
      </c>
      <c r="N1450">
        <v>0</v>
      </c>
      <c r="O1450">
        <v>0</v>
      </c>
      <c r="P1450">
        <v>44.7</v>
      </c>
    </row>
    <row r="1451" spans="1:16">
      <c r="A1451">
        <v>20230272</v>
      </c>
      <c r="B1451" t="s">
        <v>3927</v>
      </c>
      <c r="C1451" t="s">
        <v>4088</v>
      </c>
      <c r="D1451" t="s">
        <v>2022</v>
      </c>
      <c r="E1451">
        <v>2</v>
      </c>
      <c r="G1451">
        <v>201403</v>
      </c>
      <c r="H1451" t="s">
        <v>2058</v>
      </c>
      <c r="I1451" t="s">
        <v>2059</v>
      </c>
      <c r="J1451" s="52">
        <v>7308</v>
      </c>
      <c r="K1451" s="52">
        <v>3176</v>
      </c>
      <c r="L1451" s="52">
        <v>4132</v>
      </c>
      <c r="M1451">
        <v>-572</v>
      </c>
      <c r="N1451">
        <v>0</v>
      </c>
      <c r="O1451">
        <v>0</v>
      </c>
      <c r="P1451">
        <v>34.200000000000003</v>
      </c>
    </row>
    <row r="1452" spans="1:16">
      <c r="A1452">
        <v>16944141</v>
      </c>
      <c r="B1452" t="s">
        <v>3927</v>
      </c>
      <c r="C1452" t="s">
        <v>4089</v>
      </c>
      <c r="D1452" t="s">
        <v>2022</v>
      </c>
      <c r="E1452">
        <v>2</v>
      </c>
      <c r="G1452">
        <v>201403</v>
      </c>
      <c r="H1452" t="s">
        <v>2019</v>
      </c>
      <c r="I1452" t="s">
        <v>2020</v>
      </c>
      <c r="J1452" s="52">
        <v>7211</v>
      </c>
      <c r="K1452" s="52">
        <v>6062</v>
      </c>
      <c r="L1452" s="52">
        <v>1149</v>
      </c>
      <c r="M1452">
        <v>420</v>
      </c>
      <c r="N1452">
        <v>0</v>
      </c>
      <c r="O1452">
        <v>0</v>
      </c>
      <c r="P1452">
        <v>13</v>
      </c>
    </row>
    <row r="1453" spans="1:16">
      <c r="A1453">
        <v>96234646</v>
      </c>
      <c r="B1453" t="s">
        <v>3927</v>
      </c>
      <c r="C1453" t="s">
        <v>4090</v>
      </c>
      <c r="D1453" t="s">
        <v>2022</v>
      </c>
      <c r="E1453">
        <v>2</v>
      </c>
      <c r="G1453">
        <v>201403</v>
      </c>
      <c r="H1453" t="s">
        <v>2409</v>
      </c>
      <c r="I1453" t="s">
        <v>2020</v>
      </c>
      <c r="J1453" s="52">
        <v>7109</v>
      </c>
      <c r="K1453">
        <v>108</v>
      </c>
      <c r="L1453" s="52">
        <v>7000</v>
      </c>
      <c r="M1453">
        <v>-1</v>
      </c>
      <c r="N1453">
        <v>0</v>
      </c>
      <c r="O1453">
        <v>0</v>
      </c>
      <c r="P1453">
        <v>372.7</v>
      </c>
    </row>
    <row r="1454" spans="1:16">
      <c r="A1454">
        <v>8520517</v>
      </c>
      <c r="B1454" t="s">
        <v>3927</v>
      </c>
      <c r="C1454" t="s">
        <v>4091</v>
      </c>
      <c r="D1454" t="s">
        <v>2022</v>
      </c>
      <c r="E1454">
        <v>2</v>
      </c>
      <c r="G1454">
        <v>201403</v>
      </c>
      <c r="H1454" t="s">
        <v>2438</v>
      </c>
      <c r="I1454" t="s">
        <v>2439</v>
      </c>
      <c r="J1454" s="52">
        <v>6991</v>
      </c>
      <c r="K1454">
        <v>271</v>
      </c>
      <c r="L1454" s="52">
        <v>6719</v>
      </c>
      <c r="M1454">
        <v>695</v>
      </c>
      <c r="N1454">
        <v>0</v>
      </c>
      <c r="O1454">
        <v>0</v>
      </c>
      <c r="P1454">
        <v>38.299999999999997</v>
      </c>
    </row>
    <row r="1455" spans="1:16">
      <c r="A1455">
        <v>67391821</v>
      </c>
      <c r="B1455" t="s">
        <v>3927</v>
      </c>
      <c r="C1455" t="s">
        <v>4092</v>
      </c>
      <c r="D1455" t="s">
        <v>2022</v>
      </c>
      <c r="E1455">
        <v>2</v>
      </c>
      <c r="G1455">
        <v>201403</v>
      </c>
      <c r="H1455" t="s">
        <v>2019</v>
      </c>
      <c r="I1455" t="s">
        <v>2020</v>
      </c>
      <c r="J1455" s="52">
        <v>6209</v>
      </c>
      <c r="K1455" s="52">
        <v>2005</v>
      </c>
      <c r="L1455" s="52">
        <v>4204</v>
      </c>
      <c r="M1455">
        <v>328</v>
      </c>
      <c r="N1455">
        <v>0</v>
      </c>
      <c r="O1455">
        <v>0</v>
      </c>
      <c r="P1455">
        <v>21.2</v>
      </c>
    </row>
    <row r="1456" spans="1:16">
      <c r="A1456">
        <v>5452073</v>
      </c>
      <c r="B1456" t="s">
        <v>3927</v>
      </c>
      <c r="C1456" t="s">
        <v>4093</v>
      </c>
      <c r="D1456" t="s">
        <v>2022</v>
      </c>
      <c r="E1456">
        <v>2</v>
      </c>
      <c r="G1456">
        <v>201403</v>
      </c>
      <c r="H1456" t="s">
        <v>2019</v>
      </c>
      <c r="I1456" t="s">
        <v>2020</v>
      </c>
      <c r="J1456" s="52">
        <v>6203</v>
      </c>
      <c r="K1456" s="52">
        <v>2228</v>
      </c>
      <c r="L1456" s="52">
        <v>3975</v>
      </c>
      <c r="M1456">
        <v>-177</v>
      </c>
      <c r="N1456">
        <v>0</v>
      </c>
      <c r="O1456">
        <v>0</v>
      </c>
      <c r="P1456">
        <v>28.8</v>
      </c>
    </row>
    <row r="1457" spans="1:16">
      <c r="A1457">
        <v>40353377</v>
      </c>
      <c r="B1457" t="s">
        <v>3927</v>
      </c>
      <c r="C1457" t="s">
        <v>4094</v>
      </c>
      <c r="D1457" t="s">
        <v>2022</v>
      </c>
      <c r="E1457">
        <v>2</v>
      </c>
      <c r="G1457">
        <v>201403</v>
      </c>
      <c r="H1457" t="s">
        <v>2031</v>
      </c>
      <c r="I1457" t="s">
        <v>2032</v>
      </c>
      <c r="J1457" s="52">
        <v>5514</v>
      </c>
      <c r="K1457" s="52">
        <v>3645</v>
      </c>
      <c r="L1457" s="52">
        <v>1869</v>
      </c>
      <c r="M1457">
        <v>242</v>
      </c>
      <c r="N1457">
        <v>0</v>
      </c>
      <c r="O1457">
        <v>0</v>
      </c>
      <c r="P1457">
        <v>10.7</v>
      </c>
    </row>
    <row r="1458" spans="1:16">
      <c r="A1458">
        <v>77162881</v>
      </c>
      <c r="B1458" t="s">
        <v>3927</v>
      </c>
      <c r="C1458" t="s">
        <v>4095</v>
      </c>
      <c r="D1458" t="s">
        <v>2022</v>
      </c>
      <c r="E1458">
        <v>2</v>
      </c>
      <c r="G1458">
        <v>201403</v>
      </c>
      <c r="H1458" t="s">
        <v>2027</v>
      </c>
      <c r="I1458" t="s">
        <v>2028</v>
      </c>
      <c r="J1458" s="52">
        <v>5478</v>
      </c>
      <c r="K1458" s="52">
        <v>2286</v>
      </c>
      <c r="L1458" s="52">
        <v>3192</v>
      </c>
      <c r="M1458">
        <v>53</v>
      </c>
      <c r="N1458">
        <v>0</v>
      </c>
      <c r="O1458">
        <v>0</v>
      </c>
      <c r="P1458">
        <v>21.8</v>
      </c>
    </row>
    <row r="1459" spans="1:16">
      <c r="A1459">
        <v>10853017</v>
      </c>
      <c r="B1459" t="s">
        <v>3927</v>
      </c>
      <c r="C1459" t="s">
        <v>4096</v>
      </c>
      <c r="D1459" t="s">
        <v>2022</v>
      </c>
      <c r="E1459">
        <v>2</v>
      </c>
      <c r="G1459">
        <v>201403</v>
      </c>
      <c r="H1459" t="s">
        <v>2019</v>
      </c>
      <c r="I1459" t="s">
        <v>2020</v>
      </c>
      <c r="J1459" s="52">
        <v>5468</v>
      </c>
      <c r="K1459" s="52">
        <v>1864</v>
      </c>
      <c r="L1459" s="52">
        <v>3604</v>
      </c>
      <c r="M1459">
        <v>488</v>
      </c>
      <c r="N1459">
        <v>0</v>
      </c>
      <c r="O1459">
        <v>0</v>
      </c>
      <c r="P1459">
        <v>17.399999999999999</v>
      </c>
    </row>
    <row r="1460" spans="1:16">
      <c r="A1460">
        <v>7253654</v>
      </c>
      <c r="B1460" t="s">
        <v>3927</v>
      </c>
      <c r="C1460" t="s">
        <v>4097</v>
      </c>
      <c r="D1460" t="s">
        <v>2022</v>
      </c>
      <c r="E1460">
        <v>2</v>
      </c>
      <c r="G1460">
        <v>201403</v>
      </c>
      <c r="H1460" t="s">
        <v>2031</v>
      </c>
      <c r="I1460" t="s">
        <v>2032</v>
      </c>
      <c r="J1460" s="52">
        <v>5195</v>
      </c>
      <c r="K1460" s="52">
        <v>1665</v>
      </c>
      <c r="L1460" s="52">
        <v>3531</v>
      </c>
      <c r="M1460">
        <v>180</v>
      </c>
      <c r="N1460">
        <v>0</v>
      </c>
      <c r="O1460">
        <v>0</v>
      </c>
      <c r="P1460">
        <v>31.4</v>
      </c>
    </row>
    <row r="1461" spans="1:16">
      <c r="A1461">
        <v>10749264</v>
      </c>
      <c r="B1461" t="s">
        <v>3927</v>
      </c>
      <c r="C1461" t="s">
        <v>4098</v>
      </c>
      <c r="D1461" t="s">
        <v>2022</v>
      </c>
      <c r="E1461">
        <v>2</v>
      </c>
      <c r="G1461">
        <v>201403</v>
      </c>
      <c r="H1461" t="s">
        <v>2031</v>
      </c>
      <c r="I1461" t="s">
        <v>2032</v>
      </c>
      <c r="J1461" s="52">
        <v>5010</v>
      </c>
      <c r="K1461" s="52">
        <v>3979</v>
      </c>
      <c r="L1461" s="52">
        <v>1031</v>
      </c>
      <c r="M1461">
        <v>363</v>
      </c>
      <c r="N1461">
        <v>0</v>
      </c>
      <c r="O1461">
        <v>0</v>
      </c>
      <c r="P1461">
        <v>26.3</v>
      </c>
    </row>
    <row r="1462" spans="1:16">
      <c r="A1462">
        <v>7799277</v>
      </c>
      <c r="B1462" t="s">
        <v>3927</v>
      </c>
      <c r="C1462" t="s">
        <v>4099</v>
      </c>
      <c r="D1462" t="s">
        <v>2022</v>
      </c>
      <c r="E1462">
        <v>2</v>
      </c>
      <c r="F1462">
        <v>3</v>
      </c>
      <c r="G1462">
        <v>201403</v>
      </c>
      <c r="H1462" t="s">
        <v>2019</v>
      </c>
      <c r="I1462" t="s">
        <v>2020</v>
      </c>
      <c r="J1462" s="52">
        <v>4656</v>
      </c>
      <c r="K1462" s="52">
        <v>1193</v>
      </c>
      <c r="L1462" s="52">
        <v>3463</v>
      </c>
      <c r="M1462">
        <v>501</v>
      </c>
      <c r="N1462">
        <v>0</v>
      </c>
      <c r="O1462">
        <v>0</v>
      </c>
    </row>
    <row r="1463" spans="1:16">
      <c r="A1463">
        <v>6249129</v>
      </c>
      <c r="B1463" t="s">
        <v>3927</v>
      </c>
      <c r="C1463" t="s">
        <v>4100</v>
      </c>
      <c r="D1463" t="s">
        <v>2022</v>
      </c>
      <c r="E1463">
        <v>2</v>
      </c>
      <c r="F1463">
        <v>3</v>
      </c>
      <c r="G1463">
        <v>201403</v>
      </c>
      <c r="H1463" t="s">
        <v>2019</v>
      </c>
      <c r="I1463" t="s">
        <v>2020</v>
      </c>
      <c r="J1463" s="52">
        <v>4498</v>
      </c>
      <c r="K1463" s="52">
        <v>1737</v>
      </c>
      <c r="L1463" s="52">
        <v>2760</v>
      </c>
      <c r="M1463">
        <v>164</v>
      </c>
      <c r="N1463">
        <v>0</v>
      </c>
      <c r="O1463">
        <v>0</v>
      </c>
    </row>
    <row r="1464" spans="1:16">
      <c r="A1464">
        <v>76637263</v>
      </c>
      <c r="B1464" t="s">
        <v>3927</v>
      </c>
      <c r="C1464" t="s">
        <v>4101</v>
      </c>
      <c r="D1464" t="s">
        <v>2022</v>
      </c>
      <c r="E1464">
        <v>2</v>
      </c>
      <c r="G1464">
        <v>201403</v>
      </c>
      <c r="H1464" t="s">
        <v>2031</v>
      </c>
      <c r="I1464" t="s">
        <v>2032</v>
      </c>
      <c r="J1464" s="52">
        <v>4349</v>
      </c>
      <c r="K1464">
        <v>40</v>
      </c>
      <c r="L1464" s="52">
        <v>4309</v>
      </c>
      <c r="M1464">
        <v>-174</v>
      </c>
      <c r="N1464">
        <v>0</v>
      </c>
      <c r="O1464">
        <v>0</v>
      </c>
      <c r="P1464">
        <v>286.3</v>
      </c>
    </row>
    <row r="1465" spans="1:16">
      <c r="A1465">
        <v>65645137</v>
      </c>
      <c r="B1465" t="s">
        <v>3927</v>
      </c>
      <c r="C1465" t="s">
        <v>4102</v>
      </c>
      <c r="D1465" t="s">
        <v>2022</v>
      </c>
      <c r="E1465">
        <v>2</v>
      </c>
      <c r="G1465">
        <v>201403</v>
      </c>
      <c r="H1465" t="s">
        <v>2019</v>
      </c>
      <c r="I1465" t="s">
        <v>2020</v>
      </c>
      <c r="J1465" s="52">
        <v>4189</v>
      </c>
      <c r="K1465" s="52">
        <v>1084</v>
      </c>
      <c r="L1465" s="52">
        <v>3105</v>
      </c>
      <c r="M1465">
        <v>82</v>
      </c>
      <c r="N1465">
        <v>0</v>
      </c>
      <c r="O1465">
        <v>0</v>
      </c>
      <c r="P1465">
        <v>19</v>
      </c>
    </row>
    <row r="1466" spans="1:16">
      <c r="A1466">
        <v>74073974</v>
      </c>
      <c r="B1466" t="s">
        <v>3927</v>
      </c>
      <c r="C1466" t="s">
        <v>4103</v>
      </c>
      <c r="D1466" t="s">
        <v>2022</v>
      </c>
      <c r="E1466">
        <v>2</v>
      </c>
      <c r="G1466">
        <v>201403</v>
      </c>
      <c r="H1466" t="s">
        <v>2031</v>
      </c>
      <c r="I1466" t="s">
        <v>2032</v>
      </c>
      <c r="J1466" s="52">
        <v>4082</v>
      </c>
      <c r="K1466" s="52">
        <v>2201</v>
      </c>
      <c r="L1466" s="52">
        <v>1881</v>
      </c>
      <c r="M1466">
        <v>221</v>
      </c>
      <c r="N1466">
        <v>0</v>
      </c>
      <c r="O1466">
        <v>0</v>
      </c>
      <c r="P1466">
        <v>27.6</v>
      </c>
    </row>
    <row r="1467" spans="1:16">
      <c r="A1467">
        <v>15230501</v>
      </c>
      <c r="B1467" t="s">
        <v>3927</v>
      </c>
      <c r="C1467" t="s">
        <v>4104</v>
      </c>
      <c r="D1467" t="s">
        <v>2022</v>
      </c>
      <c r="E1467">
        <v>2</v>
      </c>
      <c r="G1467">
        <v>201403</v>
      </c>
      <c r="H1467" t="s">
        <v>2085</v>
      </c>
      <c r="I1467" t="s">
        <v>2086</v>
      </c>
      <c r="J1467" s="52">
        <v>4055</v>
      </c>
      <c r="K1467" s="52">
        <v>2204</v>
      </c>
      <c r="L1467" s="52">
        <v>1851</v>
      </c>
      <c r="M1467">
        <v>695</v>
      </c>
      <c r="N1467">
        <v>0</v>
      </c>
      <c r="O1467">
        <v>0</v>
      </c>
      <c r="P1467">
        <v>181.7</v>
      </c>
    </row>
    <row r="1468" spans="1:16">
      <c r="A1468">
        <v>6373777</v>
      </c>
      <c r="B1468" t="s">
        <v>3927</v>
      </c>
      <c r="C1468" t="s">
        <v>4105</v>
      </c>
      <c r="D1468" t="s">
        <v>2022</v>
      </c>
      <c r="E1468">
        <v>2</v>
      </c>
      <c r="G1468">
        <v>201403</v>
      </c>
      <c r="H1468" t="s">
        <v>2113</v>
      </c>
      <c r="I1468" t="s">
        <v>2114</v>
      </c>
      <c r="J1468" s="52">
        <v>3961</v>
      </c>
      <c r="K1468" s="52">
        <v>1872</v>
      </c>
      <c r="L1468" s="52">
        <v>2088</v>
      </c>
      <c r="M1468">
        <v>368</v>
      </c>
      <c r="N1468">
        <v>0</v>
      </c>
      <c r="O1468">
        <v>0</v>
      </c>
      <c r="P1468">
        <v>15.4</v>
      </c>
    </row>
    <row r="1469" spans="1:16">
      <c r="A1469">
        <v>14190547</v>
      </c>
      <c r="B1469" t="s">
        <v>3927</v>
      </c>
      <c r="C1469" t="s">
        <v>4106</v>
      </c>
      <c r="D1469" t="s">
        <v>2022</v>
      </c>
      <c r="E1469">
        <v>2</v>
      </c>
      <c r="G1469">
        <v>201403</v>
      </c>
      <c r="H1469" t="s">
        <v>2036</v>
      </c>
      <c r="I1469" t="s">
        <v>2037</v>
      </c>
      <c r="J1469" s="52">
        <v>3910</v>
      </c>
      <c r="K1469">
        <v>476</v>
      </c>
      <c r="L1469" s="52">
        <v>3434</v>
      </c>
      <c r="M1469">
        <v>190</v>
      </c>
      <c r="N1469">
        <v>0</v>
      </c>
      <c r="O1469">
        <v>0</v>
      </c>
      <c r="P1469">
        <v>29</v>
      </c>
    </row>
    <row r="1470" spans="1:16">
      <c r="A1470">
        <v>72600026</v>
      </c>
      <c r="B1470" t="s">
        <v>3927</v>
      </c>
      <c r="C1470" t="s">
        <v>4107</v>
      </c>
      <c r="D1470" t="s">
        <v>2022</v>
      </c>
      <c r="E1470">
        <v>2</v>
      </c>
      <c r="G1470">
        <v>201403</v>
      </c>
      <c r="H1470" t="s">
        <v>2019</v>
      </c>
      <c r="I1470" t="s">
        <v>2020</v>
      </c>
      <c r="J1470" s="52">
        <v>3841</v>
      </c>
      <c r="K1470" s="52">
        <v>1651</v>
      </c>
      <c r="L1470" s="52">
        <v>2190</v>
      </c>
      <c r="M1470" s="52">
        <v>-1605</v>
      </c>
      <c r="N1470">
        <v>0</v>
      </c>
      <c r="O1470">
        <v>0</v>
      </c>
      <c r="P1470">
        <v>7.9</v>
      </c>
    </row>
    <row r="1471" spans="1:16">
      <c r="A1471">
        <v>34562942</v>
      </c>
      <c r="B1471" t="s">
        <v>3927</v>
      </c>
      <c r="C1471" t="s">
        <v>4108</v>
      </c>
      <c r="D1471" t="s">
        <v>2022</v>
      </c>
      <c r="E1471">
        <v>2</v>
      </c>
      <c r="G1471">
        <v>201403</v>
      </c>
      <c r="H1471" t="s">
        <v>2122</v>
      </c>
      <c r="I1471" t="s">
        <v>2020</v>
      </c>
      <c r="J1471" s="52">
        <v>3693</v>
      </c>
      <c r="K1471" s="52">
        <v>2728</v>
      </c>
      <c r="L1471">
        <v>965</v>
      </c>
      <c r="M1471">
        <v>-13</v>
      </c>
      <c r="N1471">
        <v>0</v>
      </c>
      <c r="O1471">
        <v>0</v>
      </c>
      <c r="P1471">
        <v>57.8</v>
      </c>
    </row>
    <row r="1472" spans="1:16">
      <c r="A1472">
        <v>4215594</v>
      </c>
      <c r="B1472" t="s">
        <v>3927</v>
      </c>
      <c r="C1472" t="s">
        <v>4109</v>
      </c>
      <c r="D1472" t="s">
        <v>2022</v>
      </c>
      <c r="E1472">
        <v>2</v>
      </c>
      <c r="G1472">
        <v>201403</v>
      </c>
      <c r="H1472" t="s">
        <v>2019</v>
      </c>
      <c r="I1472" t="s">
        <v>2020</v>
      </c>
      <c r="J1472" s="52">
        <v>3517</v>
      </c>
      <c r="K1472" s="52">
        <v>1198</v>
      </c>
      <c r="L1472" s="52">
        <v>2319</v>
      </c>
      <c r="M1472">
        <v>33</v>
      </c>
      <c r="N1472">
        <v>0</v>
      </c>
      <c r="O1472">
        <v>0</v>
      </c>
      <c r="P1472">
        <v>110.2</v>
      </c>
    </row>
    <row r="1473" spans="1:16">
      <c r="A1473">
        <v>67600379</v>
      </c>
      <c r="B1473" t="s">
        <v>3927</v>
      </c>
      <c r="C1473" t="s">
        <v>4110</v>
      </c>
      <c r="D1473" t="s">
        <v>2022</v>
      </c>
      <c r="E1473">
        <v>2</v>
      </c>
      <c r="G1473">
        <v>201403</v>
      </c>
      <c r="H1473" t="s">
        <v>2019</v>
      </c>
      <c r="I1473" t="s">
        <v>2020</v>
      </c>
      <c r="J1473" s="52">
        <v>3462</v>
      </c>
      <c r="K1473" s="52">
        <v>2585</v>
      </c>
      <c r="L1473">
        <v>877</v>
      </c>
      <c r="M1473">
        <v>29</v>
      </c>
      <c r="N1473">
        <v>0</v>
      </c>
      <c r="O1473">
        <v>0</v>
      </c>
      <c r="P1473">
        <v>12.6</v>
      </c>
    </row>
    <row r="1474" spans="1:16">
      <c r="A1474">
        <v>94968518</v>
      </c>
      <c r="B1474" t="s">
        <v>3927</v>
      </c>
      <c r="C1474" t="s">
        <v>4111</v>
      </c>
      <c r="D1474" t="s">
        <v>2022</v>
      </c>
      <c r="E1474">
        <v>2</v>
      </c>
      <c r="G1474">
        <v>201403</v>
      </c>
      <c r="H1474" t="s">
        <v>2019</v>
      </c>
      <c r="I1474" t="s">
        <v>2020</v>
      </c>
      <c r="J1474" s="52">
        <v>3437</v>
      </c>
      <c r="K1474" s="52">
        <v>1535</v>
      </c>
      <c r="L1474" s="52">
        <v>1902</v>
      </c>
      <c r="M1474">
        <v>114</v>
      </c>
      <c r="N1474">
        <v>0</v>
      </c>
      <c r="O1474">
        <v>0</v>
      </c>
      <c r="P1474">
        <v>12.4</v>
      </c>
    </row>
    <row r="1475" spans="1:16">
      <c r="A1475">
        <v>50579044</v>
      </c>
      <c r="B1475" t="s">
        <v>3927</v>
      </c>
      <c r="C1475" t="s">
        <v>4112</v>
      </c>
      <c r="D1475" t="s">
        <v>2022</v>
      </c>
      <c r="E1475">
        <v>2</v>
      </c>
      <c r="G1475">
        <v>201403</v>
      </c>
      <c r="H1475" t="s">
        <v>2019</v>
      </c>
      <c r="I1475" t="s">
        <v>2020</v>
      </c>
      <c r="J1475" s="52">
        <v>3356</v>
      </c>
      <c r="K1475" s="52">
        <v>1167</v>
      </c>
      <c r="L1475" s="52">
        <v>2189</v>
      </c>
      <c r="M1475">
        <v>54</v>
      </c>
      <c r="N1475">
        <v>0</v>
      </c>
      <c r="O1475">
        <v>0</v>
      </c>
      <c r="P1475">
        <v>13.5</v>
      </c>
    </row>
    <row r="1476" spans="1:16">
      <c r="A1476">
        <v>13486793</v>
      </c>
      <c r="B1476" t="s">
        <v>3927</v>
      </c>
      <c r="C1476" t="s">
        <v>4113</v>
      </c>
      <c r="D1476" t="s">
        <v>2022</v>
      </c>
      <c r="E1476">
        <v>2</v>
      </c>
      <c r="G1476">
        <v>201403</v>
      </c>
      <c r="H1476" t="s">
        <v>2019</v>
      </c>
      <c r="I1476" t="s">
        <v>2020</v>
      </c>
      <c r="J1476" s="52">
        <v>3221</v>
      </c>
      <c r="K1476" s="52">
        <v>1335</v>
      </c>
      <c r="L1476" s="52">
        <v>1885</v>
      </c>
      <c r="M1476">
        <v>370</v>
      </c>
      <c r="N1476">
        <v>0</v>
      </c>
      <c r="O1476">
        <v>0</v>
      </c>
      <c r="P1476">
        <v>12.6</v>
      </c>
    </row>
    <row r="1477" spans="1:16">
      <c r="A1477">
        <v>66616632</v>
      </c>
      <c r="B1477" t="s">
        <v>3927</v>
      </c>
      <c r="C1477" t="s">
        <v>4114</v>
      </c>
      <c r="D1477" t="s">
        <v>2022</v>
      </c>
      <c r="E1477">
        <v>2</v>
      </c>
      <c r="G1477">
        <v>201403</v>
      </c>
      <c r="H1477" t="s">
        <v>2019</v>
      </c>
      <c r="I1477" t="s">
        <v>2020</v>
      </c>
      <c r="J1477" s="52">
        <v>3153</v>
      </c>
      <c r="K1477">
        <v>59</v>
      </c>
      <c r="L1477" s="52">
        <v>3094</v>
      </c>
      <c r="M1477">
        <v>-584</v>
      </c>
      <c r="N1477">
        <v>0</v>
      </c>
      <c r="O1477">
        <v>0</v>
      </c>
      <c r="P1477">
        <v>35.200000000000003</v>
      </c>
    </row>
    <row r="1478" spans="1:16">
      <c r="A1478">
        <v>12719654</v>
      </c>
      <c r="B1478" t="s">
        <v>3927</v>
      </c>
      <c r="C1478" t="s">
        <v>4115</v>
      </c>
      <c r="D1478" t="s">
        <v>2022</v>
      </c>
      <c r="E1478">
        <v>2</v>
      </c>
      <c r="G1478">
        <v>201403</v>
      </c>
      <c r="H1478" t="s">
        <v>2381</v>
      </c>
      <c r="I1478" t="s">
        <v>2382</v>
      </c>
      <c r="J1478" s="52">
        <v>3135</v>
      </c>
      <c r="K1478">
        <v>981</v>
      </c>
      <c r="L1478" s="52">
        <v>2154</v>
      </c>
      <c r="M1478">
        <v>226</v>
      </c>
      <c r="N1478">
        <v>0</v>
      </c>
      <c r="O1478">
        <v>0</v>
      </c>
      <c r="P1478" s="3">
        <v>1057.2</v>
      </c>
    </row>
    <row r="1479" spans="1:16">
      <c r="A1479">
        <v>250699</v>
      </c>
      <c r="B1479" t="s">
        <v>3927</v>
      </c>
      <c r="C1479" t="s">
        <v>4116</v>
      </c>
      <c r="D1479" t="s">
        <v>2022</v>
      </c>
      <c r="E1479">
        <v>2</v>
      </c>
      <c r="G1479">
        <v>201403</v>
      </c>
      <c r="H1479" t="s">
        <v>2019</v>
      </c>
      <c r="I1479" t="s">
        <v>2020</v>
      </c>
      <c r="J1479" s="52">
        <v>2940</v>
      </c>
      <c r="K1479" s="52">
        <v>1143</v>
      </c>
      <c r="L1479" s="52">
        <v>1797</v>
      </c>
      <c r="M1479">
        <v>86</v>
      </c>
      <c r="N1479">
        <v>0</v>
      </c>
      <c r="O1479">
        <v>0</v>
      </c>
      <c r="P1479">
        <v>12.6</v>
      </c>
    </row>
    <row r="1480" spans="1:16">
      <c r="A1480">
        <v>73279093</v>
      </c>
      <c r="B1480" t="s">
        <v>3927</v>
      </c>
      <c r="C1480" t="s">
        <v>4117</v>
      </c>
      <c r="D1480" t="s">
        <v>2022</v>
      </c>
      <c r="E1480">
        <v>2</v>
      </c>
      <c r="G1480">
        <v>201403</v>
      </c>
      <c r="H1480" t="s">
        <v>2544</v>
      </c>
      <c r="I1480" t="s">
        <v>2192</v>
      </c>
      <c r="J1480" s="52">
        <v>2866</v>
      </c>
      <c r="K1480">
        <v>935</v>
      </c>
      <c r="L1480" s="52">
        <v>1931</v>
      </c>
      <c r="M1480">
        <v>-146</v>
      </c>
      <c r="N1480">
        <v>0</v>
      </c>
      <c r="O1480">
        <v>0</v>
      </c>
      <c r="P1480">
        <v>30.2</v>
      </c>
    </row>
    <row r="1481" spans="1:16">
      <c r="A1481">
        <v>18684408</v>
      </c>
      <c r="B1481" t="s">
        <v>3927</v>
      </c>
      <c r="C1481" t="s">
        <v>4118</v>
      </c>
      <c r="D1481" t="s">
        <v>2022</v>
      </c>
      <c r="E1481">
        <v>2</v>
      </c>
      <c r="G1481">
        <v>201403</v>
      </c>
      <c r="H1481" t="s">
        <v>2085</v>
      </c>
      <c r="I1481" t="s">
        <v>2086</v>
      </c>
      <c r="J1481" s="52">
        <v>2833</v>
      </c>
      <c r="K1481" s="52">
        <v>1895</v>
      </c>
      <c r="L1481">
        <v>938</v>
      </c>
      <c r="M1481">
        <v>-90</v>
      </c>
      <c r="N1481">
        <v>0</v>
      </c>
      <c r="O1481">
        <v>0</v>
      </c>
      <c r="P1481">
        <v>179</v>
      </c>
    </row>
    <row r="1482" spans="1:16">
      <c r="A1482">
        <v>71590442</v>
      </c>
      <c r="B1482" t="s">
        <v>3927</v>
      </c>
      <c r="C1482" t="s">
        <v>4119</v>
      </c>
      <c r="D1482" t="s">
        <v>2022</v>
      </c>
      <c r="E1482">
        <v>2</v>
      </c>
      <c r="G1482">
        <v>201403</v>
      </c>
      <c r="H1482" t="s">
        <v>2739</v>
      </c>
      <c r="I1482" t="s">
        <v>2020</v>
      </c>
      <c r="J1482" s="52">
        <v>2801</v>
      </c>
      <c r="K1482" s="52">
        <v>1272</v>
      </c>
      <c r="L1482" s="52">
        <v>1529</v>
      </c>
      <c r="M1482">
        <v>-338</v>
      </c>
      <c r="N1482">
        <v>0</v>
      </c>
      <c r="O1482">
        <v>0</v>
      </c>
      <c r="P1482">
        <v>11.6</v>
      </c>
    </row>
    <row r="1483" spans="1:16">
      <c r="A1483">
        <v>5389174</v>
      </c>
      <c r="B1483" t="s">
        <v>3927</v>
      </c>
      <c r="C1483" t="s">
        <v>4120</v>
      </c>
      <c r="D1483" t="s">
        <v>2022</v>
      </c>
      <c r="E1483">
        <v>2</v>
      </c>
      <c r="G1483">
        <v>201403</v>
      </c>
      <c r="H1483" t="s">
        <v>2019</v>
      </c>
      <c r="I1483" t="s">
        <v>2020</v>
      </c>
      <c r="J1483" s="52">
        <v>2750</v>
      </c>
      <c r="K1483">
        <v>260</v>
      </c>
      <c r="L1483" s="52">
        <v>2490</v>
      </c>
      <c r="M1483" s="52">
        <v>-2176</v>
      </c>
      <c r="N1483">
        <v>0</v>
      </c>
      <c r="O1483">
        <v>0</v>
      </c>
      <c r="P1483">
        <v>36.1</v>
      </c>
    </row>
    <row r="1484" spans="1:16">
      <c r="A1484">
        <v>35602606</v>
      </c>
      <c r="B1484" t="s">
        <v>3927</v>
      </c>
      <c r="C1484" t="s">
        <v>4121</v>
      </c>
      <c r="D1484" t="s">
        <v>2022</v>
      </c>
      <c r="E1484">
        <v>2</v>
      </c>
      <c r="G1484">
        <v>201403</v>
      </c>
      <c r="H1484" t="s">
        <v>2031</v>
      </c>
      <c r="I1484" t="s">
        <v>2032</v>
      </c>
      <c r="J1484" s="52">
        <v>2639</v>
      </c>
      <c r="K1484" s="52">
        <v>1735</v>
      </c>
      <c r="L1484">
        <v>904</v>
      </c>
      <c r="M1484">
        <v>214</v>
      </c>
      <c r="N1484">
        <v>0</v>
      </c>
      <c r="O1484">
        <v>0</v>
      </c>
      <c r="P1484">
        <v>21.1</v>
      </c>
    </row>
    <row r="1485" spans="1:16">
      <c r="A1485">
        <v>62237649</v>
      </c>
      <c r="B1485" t="s">
        <v>3927</v>
      </c>
      <c r="C1485" t="s">
        <v>4122</v>
      </c>
      <c r="D1485" t="s">
        <v>2022</v>
      </c>
      <c r="E1485">
        <v>2</v>
      </c>
      <c r="G1485">
        <v>201403</v>
      </c>
      <c r="H1485" t="s">
        <v>2019</v>
      </c>
      <c r="I1485" t="s">
        <v>2020</v>
      </c>
      <c r="J1485" s="52">
        <v>2639</v>
      </c>
      <c r="K1485">
        <v>867</v>
      </c>
      <c r="L1485" s="52">
        <v>1772</v>
      </c>
      <c r="M1485">
        <v>385</v>
      </c>
      <c r="N1485">
        <v>0</v>
      </c>
      <c r="O1485">
        <v>0</v>
      </c>
      <c r="P1485">
        <v>16.5</v>
      </c>
    </row>
    <row r="1486" spans="1:16">
      <c r="A1486">
        <v>17343682</v>
      </c>
      <c r="B1486" t="s">
        <v>3927</v>
      </c>
      <c r="C1486" t="s">
        <v>4123</v>
      </c>
      <c r="D1486" t="s">
        <v>2022</v>
      </c>
      <c r="E1486">
        <v>2</v>
      </c>
      <c r="G1486">
        <v>201403</v>
      </c>
      <c r="H1486" t="s">
        <v>2031</v>
      </c>
      <c r="I1486" t="s">
        <v>2032</v>
      </c>
      <c r="J1486" s="52">
        <v>2618</v>
      </c>
      <c r="K1486">
        <v>909</v>
      </c>
      <c r="L1486" s="52">
        <v>1709</v>
      </c>
      <c r="M1486" s="52">
        <v>1001</v>
      </c>
      <c r="N1486">
        <v>0</v>
      </c>
      <c r="O1486">
        <v>0</v>
      </c>
      <c r="P1486">
        <v>13.1</v>
      </c>
    </row>
    <row r="1487" spans="1:16">
      <c r="A1487">
        <v>76641497</v>
      </c>
      <c r="B1487" t="s">
        <v>3927</v>
      </c>
      <c r="C1487" t="s">
        <v>4124</v>
      </c>
      <c r="D1487" t="s">
        <v>2022</v>
      </c>
      <c r="E1487">
        <v>2</v>
      </c>
      <c r="G1487">
        <v>201403</v>
      </c>
      <c r="H1487" t="s">
        <v>2027</v>
      </c>
      <c r="I1487" t="s">
        <v>2028</v>
      </c>
      <c r="J1487" s="52">
        <v>2529</v>
      </c>
      <c r="K1487">
        <v>545</v>
      </c>
      <c r="L1487" s="52">
        <v>1984</v>
      </c>
      <c r="M1487">
        <v>50</v>
      </c>
      <c r="N1487">
        <v>0</v>
      </c>
      <c r="O1487">
        <v>0</v>
      </c>
      <c r="P1487">
        <v>25.5</v>
      </c>
    </row>
    <row r="1488" spans="1:16">
      <c r="A1488">
        <v>3282508</v>
      </c>
      <c r="B1488" t="s">
        <v>3927</v>
      </c>
      <c r="C1488" t="s">
        <v>4125</v>
      </c>
      <c r="D1488" t="s">
        <v>2022</v>
      </c>
      <c r="E1488">
        <v>2</v>
      </c>
      <c r="G1488">
        <v>201403</v>
      </c>
      <c r="H1488" t="s">
        <v>2031</v>
      </c>
      <c r="I1488" t="s">
        <v>2032</v>
      </c>
      <c r="J1488" s="52">
        <v>2504</v>
      </c>
      <c r="K1488" s="52">
        <v>1186</v>
      </c>
      <c r="L1488" s="52">
        <v>1318</v>
      </c>
      <c r="M1488">
        <v>152</v>
      </c>
      <c r="N1488">
        <v>0</v>
      </c>
      <c r="O1488">
        <v>0</v>
      </c>
      <c r="P1488">
        <v>13.5</v>
      </c>
    </row>
    <row r="1489" spans="1:16">
      <c r="A1489">
        <v>62090873</v>
      </c>
      <c r="B1489" t="s">
        <v>3927</v>
      </c>
      <c r="C1489" t="s">
        <v>4126</v>
      </c>
      <c r="D1489" t="s">
        <v>2022</v>
      </c>
      <c r="E1489">
        <v>2</v>
      </c>
      <c r="G1489">
        <v>201403</v>
      </c>
      <c r="H1489" t="s">
        <v>2019</v>
      </c>
      <c r="I1489" t="s">
        <v>2020</v>
      </c>
      <c r="J1489" s="52">
        <v>2343</v>
      </c>
      <c r="K1489">
        <v>397</v>
      </c>
      <c r="L1489" s="52">
        <v>1946</v>
      </c>
      <c r="M1489">
        <v>-509</v>
      </c>
      <c r="N1489">
        <v>0</v>
      </c>
      <c r="O1489">
        <v>0</v>
      </c>
      <c r="P1489">
        <v>61</v>
      </c>
    </row>
    <row r="1490" spans="1:16">
      <c r="A1490">
        <v>89960090</v>
      </c>
      <c r="B1490" t="s">
        <v>3927</v>
      </c>
      <c r="C1490" t="s">
        <v>4127</v>
      </c>
      <c r="D1490" t="s">
        <v>2022</v>
      </c>
      <c r="E1490">
        <v>2</v>
      </c>
      <c r="G1490">
        <v>201403</v>
      </c>
      <c r="H1490" t="s">
        <v>2019</v>
      </c>
      <c r="I1490" t="s">
        <v>2020</v>
      </c>
      <c r="J1490" s="52">
        <v>2260</v>
      </c>
      <c r="K1490">
        <v>117</v>
      </c>
      <c r="L1490" s="52">
        <v>2143</v>
      </c>
      <c r="M1490">
        <v>-258</v>
      </c>
      <c r="N1490">
        <v>0</v>
      </c>
      <c r="O1490">
        <v>0</v>
      </c>
      <c r="P1490">
        <v>40.200000000000003</v>
      </c>
    </row>
    <row r="1491" spans="1:16">
      <c r="A1491">
        <v>57582264</v>
      </c>
      <c r="B1491" t="s">
        <v>3927</v>
      </c>
      <c r="C1491" t="s">
        <v>4128</v>
      </c>
      <c r="D1491" t="s">
        <v>2022</v>
      </c>
      <c r="E1491">
        <v>2</v>
      </c>
      <c r="G1491">
        <v>201403</v>
      </c>
      <c r="H1491" t="s">
        <v>2019</v>
      </c>
      <c r="I1491" t="s">
        <v>2020</v>
      </c>
      <c r="J1491" s="52">
        <v>2219</v>
      </c>
      <c r="K1491" s="52">
        <v>1736</v>
      </c>
      <c r="L1491">
        <v>483</v>
      </c>
      <c r="M1491">
        <v>-51</v>
      </c>
      <c r="N1491">
        <v>0</v>
      </c>
      <c r="O1491">
        <v>0</v>
      </c>
      <c r="P1491">
        <v>9.4</v>
      </c>
    </row>
    <row r="1492" spans="1:16">
      <c r="A1492">
        <v>4062902</v>
      </c>
      <c r="B1492" t="s">
        <v>3927</v>
      </c>
      <c r="C1492" t="s">
        <v>4129</v>
      </c>
      <c r="D1492" t="s">
        <v>2022</v>
      </c>
      <c r="E1492">
        <v>2</v>
      </c>
      <c r="G1492">
        <v>201403</v>
      </c>
      <c r="H1492" t="s">
        <v>2019</v>
      </c>
      <c r="I1492" t="s">
        <v>2020</v>
      </c>
      <c r="J1492" s="52">
        <v>2159</v>
      </c>
      <c r="K1492">
        <v>994</v>
      </c>
      <c r="L1492" s="52">
        <v>1165</v>
      </c>
      <c r="M1492">
        <v>23</v>
      </c>
      <c r="N1492">
        <v>0</v>
      </c>
      <c r="O1492">
        <v>0</v>
      </c>
      <c r="P1492">
        <v>10.9</v>
      </c>
    </row>
    <row r="1493" spans="1:16">
      <c r="A1493">
        <v>34190991</v>
      </c>
      <c r="B1493" t="s">
        <v>3927</v>
      </c>
      <c r="C1493" t="s">
        <v>4130</v>
      </c>
      <c r="D1493" t="s">
        <v>2022</v>
      </c>
      <c r="E1493">
        <v>2</v>
      </c>
      <c r="G1493">
        <v>201403</v>
      </c>
      <c r="H1493" t="s">
        <v>2031</v>
      </c>
      <c r="I1493" t="s">
        <v>2032</v>
      </c>
      <c r="J1493" s="52">
        <v>2151</v>
      </c>
      <c r="K1493">
        <v>235</v>
      </c>
      <c r="L1493" s="52">
        <v>1915</v>
      </c>
      <c r="M1493">
        <v>95</v>
      </c>
      <c r="N1493">
        <v>0</v>
      </c>
      <c r="O1493">
        <v>0</v>
      </c>
      <c r="P1493">
        <v>136.6</v>
      </c>
    </row>
    <row r="1494" spans="1:16">
      <c r="A1494">
        <v>43653450</v>
      </c>
      <c r="B1494" t="s">
        <v>3927</v>
      </c>
      <c r="C1494" t="s">
        <v>4131</v>
      </c>
      <c r="D1494" t="s">
        <v>2022</v>
      </c>
      <c r="E1494">
        <v>2</v>
      </c>
      <c r="G1494">
        <v>201403</v>
      </c>
      <c r="H1494" t="s">
        <v>2019</v>
      </c>
      <c r="I1494" t="s">
        <v>2020</v>
      </c>
      <c r="J1494" s="52">
        <v>2069</v>
      </c>
      <c r="K1494" s="52">
        <v>1528</v>
      </c>
      <c r="L1494">
        <v>541</v>
      </c>
      <c r="M1494">
        <v>11</v>
      </c>
      <c r="N1494">
        <v>0</v>
      </c>
      <c r="O1494">
        <v>0</v>
      </c>
      <c r="P1494">
        <v>12.2</v>
      </c>
    </row>
    <row r="1495" spans="1:16">
      <c r="A1495">
        <v>17904906</v>
      </c>
      <c r="B1495" t="s">
        <v>3927</v>
      </c>
      <c r="C1495" t="s">
        <v>4132</v>
      </c>
      <c r="D1495" t="s">
        <v>2022</v>
      </c>
      <c r="E1495">
        <v>2</v>
      </c>
      <c r="G1495">
        <v>201403</v>
      </c>
      <c r="H1495" t="s">
        <v>2031</v>
      </c>
      <c r="I1495" t="s">
        <v>2032</v>
      </c>
      <c r="J1495" s="52">
        <v>2059</v>
      </c>
      <c r="K1495">
        <v>400</v>
      </c>
      <c r="L1495" s="52">
        <v>1659</v>
      </c>
      <c r="M1495">
        <v>-8</v>
      </c>
      <c r="N1495">
        <v>0</v>
      </c>
      <c r="O1495">
        <v>0</v>
      </c>
      <c r="P1495">
        <v>34.4</v>
      </c>
    </row>
    <row r="1496" spans="1:16">
      <c r="A1496">
        <v>15219389</v>
      </c>
      <c r="B1496" t="s">
        <v>3927</v>
      </c>
      <c r="C1496" t="s">
        <v>4133</v>
      </c>
      <c r="D1496" t="s">
        <v>2022</v>
      </c>
      <c r="E1496">
        <v>2</v>
      </c>
      <c r="G1496">
        <v>201403</v>
      </c>
      <c r="H1496" t="s">
        <v>2085</v>
      </c>
      <c r="I1496" t="s">
        <v>2086</v>
      </c>
      <c r="J1496" s="52">
        <v>2057</v>
      </c>
      <c r="K1496">
        <v>633</v>
      </c>
      <c r="L1496" s="52">
        <v>1425</v>
      </c>
      <c r="M1496">
        <v>-93</v>
      </c>
      <c r="N1496">
        <v>0</v>
      </c>
      <c r="O1496">
        <v>0</v>
      </c>
      <c r="P1496">
        <v>45.6</v>
      </c>
    </row>
    <row r="1497" spans="1:16">
      <c r="A1497">
        <v>16927221</v>
      </c>
      <c r="B1497" t="s">
        <v>3927</v>
      </c>
      <c r="C1497" t="s">
        <v>4134</v>
      </c>
      <c r="D1497" t="s">
        <v>2022</v>
      </c>
      <c r="E1497">
        <v>2</v>
      </c>
      <c r="G1497">
        <v>201403</v>
      </c>
      <c r="H1497" t="s">
        <v>2758</v>
      </c>
      <c r="I1497" t="s">
        <v>2759</v>
      </c>
      <c r="J1497" s="52">
        <v>1989</v>
      </c>
      <c r="K1497">
        <v>324</v>
      </c>
      <c r="L1497" s="52">
        <v>1665</v>
      </c>
      <c r="M1497">
        <v>216</v>
      </c>
      <c r="N1497">
        <v>0</v>
      </c>
      <c r="O1497">
        <v>0</v>
      </c>
      <c r="P1497">
        <v>18</v>
      </c>
    </row>
    <row r="1498" spans="1:16">
      <c r="A1498">
        <v>7945233</v>
      </c>
      <c r="B1498" t="s">
        <v>3927</v>
      </c>
      <c r="C1498" t="s">
        <v>4135</v>
      </c>
      <c r="D1498" t="s">
        <v>2022</v>
      </c>
      <c r="E1498">
        <v>2</v>
      </c>
      <c r="F1498">
        <v>3</v>
      </c>
      <c r="G1498">
        <v>201403</v>
      </c>
      <c r="H1498" t="s">
        <v>2191</v>
      </c>
      <c r="I1498" t="s">
        <v>2192</v>
      </c>
      <c r="J1498" s="52">
        <v>1947</v>
      </c>
      <c r="K1498">
        <v>374</v>
      </c>
      <c r="L1498" s="52">
        <v>1573</v>
      </c>
      <c r="M1498">
        <v>-121</v>
      </c>
      <c r="N1498">
        <v>0</v>
      </c>
      <c r="O1498">
        <v>0</v>
      </c>
    </row>
    <row r="1499" spans="1:16">
      <c r="A1499">
        <v>18145784</v>
      </c>
      <c r="B1499" t="s">
        <v>3927</v>
      </c>
      <c r="C1499" t="s">
        <v>4136</v>
      </c>
      <c r="D1499" t="s">
        <v>2022</v>
      </c>
      <c r="E1499">
        <v>2</v>
      </c>
      <c r="G1499">
        <v>201403</v>
      </c>
      <c r="H1499" t="s">
        <v>2019</v>
      </c>
      <c r="I1499" t="s">
        <v>2020</v>
      </c>
      <c r="J1499" s="52">
        <v>1879</v>
      </c>
      <c r="K1499">
        <v>130</v>
      </c>
      <c r="L1499" s="52">
        <v>1749</v>
      </c>
      <c r="M1499">
        <v>97</v>
      </c>
      <c r="N1499">
        <v>0</v>
      </c>
      <c r="O1499">
        <v>0</v>
      </c>
      <c r="P1499">
        <v>59.2</v>
      </c>
    </row>
    <row r="1500" spans="1:16">
      <c r="A1500">
        <v>44077014</v>
      </c>
      <c r="B1500" t="s">
        <v>3927</v>
      </c>
      <c r="C1500" t="s">
        <v>4137</v>
      </c>
      <c r="D1500" t="s">
        <v>2022</v>
      </c>
      <c r="E1500">
        <v>2</v>
      </c>
      <c r="G1500">
        <v>201403</v>
      </c>
      <c r="H1500" t="s">
        <v>2019</v>
      </c>
      <c r="I1500" t="s">
        <v>2020</v>
      </c>
      <c r="J1500" s="52">
        <v>1783</v>
      </c>
      <c r="K1500">
        <v>205</v>
      </c>
      <c r="L1500" s="52">
        <v>1578</v>
      </c>
      <c r="M1500">
        <v>30</v>
      </c>
      <c r="N1500">
        <v>0</v>
      </c>
      <c r="O1500">
        <v>0</v>
      </c>
      <c r="P1500">
        <v>48</v>
      </c>
    </row>
    <row r="1501" spans="1:16">
      <c r="A1501">
        <v>13293225</v>
      </c>
      <c r="B1501" t="s">
        <v>3927</v>
      </c>
      <c r="C1501" t="s">
        <v>4138</v>
      </c>
      <c r="D1501" t="s">
        <v>2022</v>
      </c>
      <c r="E1501">
        <v>2</v>
      </c>
      <c r="G1501">
        <v>201403</v>
      </c>
      <c r="H1501" t="s">
        <v>2031</v>
      </c>
      <c r="I1501" t="s">
        <v>2032</v>
      </c>
      <c r="J1501" s="52">
        <v>1773</v>
      </c>
      <c r="K1501" s="52">
        <v>1222</v>
      </c>
      <c r="L1501">
        <v>551</v>
      </c>
      <c r="M1501">
        <v>-706</v>
      </c>
      <c r="N1501">
        <v>0</v>
      </c>
      <c r="O1501">
        <v>0</v>
      </c>
      <c r="P1501">
        <v>52.7</v>
      </c>
    </row>
    <row r="1502" spans="1:16">
      <c r="A1502">
        <v>3635061</v>
      </c>
      <c r="B1502" t="s">
        <v>3927</v>
      </c>
      <c r="C1502" t="s">
        <v>4139</v>
      </c>
      <c r="D1502" t="s">
        <v>2022</v>
      </c>
      <c r="E1502">
        <v>2</v>
      </c>
      <c r="F1502">
        <v>3</v>
      </c>
      <c r="G1502">
        <v>201403</v>
      </c>
      <c r="H1502" t="s">
        <v>3282</v>
      </c>
      <c r="I1502" t="s">
        <v>2020</v>
      </c>
      <c r="J1502" s="52">
        <v>1771</v>
      </c>
      <c r="K1502">
        <v>216</v>
      </c>
      <c r="L1502" s="52">
        <v>1554</v>
      </c>
      <c r="M1502">
        <v>-51</v>
      </c>
      <c r="N1502">
        <v>0</v>
      </c>
      <c r="O1502">
        <v>0</v>
      </c>
    </row>
    <row r="1503" spans="1:16">
      <c r="A1503">
        <v>4684647</v>
      </c>
      <c r="B1503" t="s">
        <v>3927</v>
      </c>
      <c r="C1503" t="s">
        <v>4140</v>
      </c>
      <c r="D1503" t="s">
        <v>2022</v>
      </c>
      <c r="E1503">
        <v>2</v>
      </c>
      <c r="G1503">
        <v>201403</v>
      </c>
      <c r="H1503" t="s">
        <v>2386</v>
      </c>
      <c r="I1503" t="s">
        <v>2020</v>
      </c>
      <c r="J1503" s="52">
        <v>1748</v>
      </c>
      <c r="K1503">
        <v>686</v>
      </c>
      <c r="L1503" s="52">
        <v>1062</v>
      </c>
      <c r="M1503">
        <v>171</v>
      </c>
      <c r="N1503">
        <v>0</v>
      </c>
      <c r="O1503">
        <v>0</v>
      </c>
      <c r="P1503">
        <v>22</v>
      </c>
    </row>
    <row r="1504" spans="1:16">
      <c r="A1504">
        <v>13839639</v>
      </c>
      <c r="B1504" t="s">
        <v>3927</v>
      </c>
      <c r="C1504" t="s">
        <v>4141</v>
      </c>
      <c r="D1504" t="s">
        <v>2022</v>
      </c>
      <c r="E1504">
        <v>2</v>
      </c>
      <c r="G1504">
        <v>201403</v>
      </c>
      <c r="H1504" t="s">
        <v>2027</v>
      </c>
      <c r="I1504" t="s">
        <v>2028</v>
      </c>
      <c r="J1504" s="52">
        <v>1709</v>
      </c>
      <c r="K1504">
        <v>318</v>
      </c>
      <c r="L1504" s="52">
        <v>1391</v>
      </c>
      <c r="M1504">
        <v>12</v>
      </c>
      <c r="N1504">
        <v>0</v>
      </c>
      <c r="O1504">
        <v>0</v>
      </c>
      <c r="P1504">
        <v>20.7</v>
      </c>
    </row>
    <row r="1505" spans="1:16">
      <c r="A1505">
        <v>68742204</v>
      </c>
      <c r="B1505" t="s">
        <v>3927</v>
      </c>
      <c r="C1505" t="s">
        <v>4142</v>
      </c>
      <c r="D1505" t="s">
        <v>2022</v>
      </c>
      <c r="E1505">
        <v>2</v>
      </c>
      <c r="G1505">
        <v>201403</v>
      </c>
      <c r="H1505" t="s">
        <v>2031</v>
      </c>
      <c r="I1505" t="s">
        <v>2032</v>
      </c>
      <c r="J1505" s="52">
        <v>1699</v>
      </c>
      <c r="K1505">
        <v>705</v>
      </c>
      <c r="L1505">
        <v>993</v>
      </c>
      <c r="M1505">
        <v>143</v>
      </c>
      <c r="N1505">
        <v>0</v>
      </c>
      <c r="O1505">
        <v>0</v>
      </c>
      <c r="P1505">
        <v>119.2</v>
      </c>
    </row>
    <row r="1506" spans="1:16">
      <c r="A1506">
        <v>17902616</v>
      </c>
      <c r="B1506" t="s">
        <v>3927</v>
      </c>
      <c r="C1506" t="s">
        <v>4143</v>
      </c>
      <c r="D1506" t="s">
        <v>2022</v>
      </c>
      <c r="E1506">
        <v>2</v>
      </c>
      <c r="G1506">
        <v>201403</v>
      </c>
      <c r="H1506" t="s">
        <v>2036</v>
      </c>
      <c r="I1506" t="s">
        <v>2037</v>
      </c>
      <c r="J1506" s="52">
        <v>1634</v>
      </c>
      <c r="K1506">
        <v>135</v>
      </c>
      <c r="L1506" s="52">
        <v>1499</v>
      </c>
      <c r="M1506">
        <v>104</v>
      </c>
      <c r="N1506">
        <v>0</v>
      </c>
      <c r="O1506">
        <v>0</v>
      </c>
      <c r="P1506">
        <v>44.6</v>
      </c>
    </row>
    <row r="1507" spans="1:16">
      <c r="A1507">
        <v>15482499</v>
      </c>
      <c r="B1507" t="s">
        <v>3927</v>
      </c>
      <c r="C1507" t="s">
        <v>4144</v>
      </c>
      <c r="D1507" t="s">
        <v>2022</v>
      </c>
      <c r="E1507">
        <v>2</v>
      </c>
      <c r="G1507">
        <v>201403</v>
      </c>
      <c r="H1507" t="s">
        <v>4145</v>
      </c>
      <c r="I1507" t="s">
        <v>2192</v>
      </c>
      <c r="J1507" s="52">
        <v>1614</v>
      </c>
      <c r="K1507">
        <v>436</v>
      </c>
      <c r="L1507" s="52">
        <v>1178</v>
      </c>
      <c r="M1507">
        <v>160</v>
      </c>
      <c r="N1507">
        <v>0</v>
      </c>
      <c r="O1507">
        <v>0</v>
      </c>
      <c r="P1507">
        <v>68.5</v>
      </c>
    </row>
    <row r="1508" spans="1:16">
      <c r="A1508">
        <v>17772370</v>
      </c>
      <c r="B1508" t="s">
        <v>3927</v>
      </c>
      <c r="C1508" t="s">
        <v>4146</v>
      </c>
      <c r="D1508" t="s">
        <v>2022</v>
      </c>
      <c r="E1508">
        <v>2</v>
      </c>
      <c r="G1508">
        <v>201403</v>
      </c>
      <c r="H1508" t="s">
        <v>2019</v>
      </c>
      <c r="I1508" t="s">
        <v>2020</v>
      </c>
      <c r="J1508" s="52">
        <v>1601</v>
      </c>
      <c r="K1508">
        <v>612</v>
      </c>
      <c r="L1508">
        <v>988</v>
      </c>
      <c r="M1508">
        <v>-12</v>
      </c>
      <c r="N1508">
        <v>0</v>
      </c>
      <c r="O1508">
        <v>0</v>
      </c>
      <c r="P1508">
        <v>24.3</v>
      </c>
    </row>
    <row r="1509" spans="1:16">
      <c r="A1509">
        <v>4772908</v>
      </c>
      <c r="B1509" t="s">
        <v>3927</v>
      </c>
      <c r="C1509" t="s">
        <v>4147</v>
      </c>
      <c r="D1509" t="s">
        <v>2022</v>
      </c>
      <c r="E1509">
        <v>2</v>
      </c>
      <c r="F1509">
        <v>3</v>
      </c>
      <c r="G1509">
        <v>201403</v>
      </c>
      <c r="H1509" t="s">
        <v>4148</v>
      </c>
      <c r="I1509" t="s">
        <v>2059</v>
      </c>
      <c r="J1509" s="52">
        <v>1595</v>
      </c>
      <c r="K1509">
        <v>12</v>
      </c>
      <c r="L1509" s="52">
        <v>1583</v>
      </c>
      <c r="M1509">
        <v>2</v>
      </c>
      <c r="N1509">
        <v>0</v>
      </c>
      <c r="O1509">
        <v>0</v>
      </c>
    </row>
    <row r="1510" spans="1:16">
      <c r="A1510">
        <v>13673855</v>
      </c>
      <c r="B1510" t="s">
        <v>3927</v>
      </c>
      <c r="C1510" t="s">
        <v>4149</v>
      </c>
      <c r="D1510" t="s">
        <v>2022</v>
      </c>
      <c r="E1510">
        <v>2</v>
      </c>
      <c r="G1510">
        <v>201403</v>
      </c>
      <c r="H1510" t="s">
        <v>2019</v>
      </c>
      <c r="I1510" t="s">
        <v>2020</v>
      </c>
      <c r="J1510" s="52">
        <v>1566</v>
      </c>
      <c r="K1510">
        <v>37</v>
      </c>
      <c r="L1510" s="52">
        <v>1529</v>
      </c>
      <c r="M1510">
        <v>-102</v>
      </c>
      <c r="N1510">
        <v>0</v>
      </c>
      <c r="O1510">
        <v>0</v>
      </c>
      <c r="P1510">
        <v>176.3</v>
      </c>
    </row>
    <row r="1511" spans="1:16">
      <c r="A1511">
        <v>18287740</v>
      </c>
      <c r="B1511" t="s">
        <v>3927</v>
      </c>
      <c r="C1511" t="s">
        <v>4150</v>
      </c>
      <c r="D1511" t="s">
        <v>2022</v>
      </c>
      <c r="E1511">
        <v>2</v>
      </c>
      <c r="G1511">
        <v>201403</v>
      </c>
      <c r="H1511" t="s">
        <v>2085</v>
      </c>
      <c r="I1511" t="s">
        <v>2086</v>
      </c>
      <c r="J1511" s="52">
        <v>1552</v>
      </c>
      <c r="K1511">
        <v>208</v>
      </c>
      <c r="L1511" s="52">
        <v>1344</v>
      </c>
      <c r="M1511">
        <v>261</v>
      </c>
      <c r="N1511">
        <v>0</v>
      </c>
      <c r="O1511">
        <v>0</v>
      </c>
      <c r="P1511">
        <v>14.9</v>
      </c>
    </row>
    <row r="1512" spans="1:16">
      <c r="A1512">
        <v>6132348</v>
      </c>
      <c r="B1512" t="s">
        <v>3927</v>
      </c>
      <c r="C1512" t="s">
        <v>4151</v>
      </c>
      <c r="D1512" t="s">
        <v>2022</v>
      </c>
      <c r="E1512">
        <v>2</v>
      </c>
      <c r="G1512">
        <v>201403</v>
      </c>
      <c r="H1512" t="s">
        <v>2113</v>
      </c>
      <c r="I1512" t="s">
        <v>2114</v>
      </c>
      <c r="J1512" s="52">
        <v>1524</v>
      </c>
      <c r="K1512">
        <v>209</v>
      </c>
      <c r="L1512" s="52">
        <v>1315</v>
      </c>
      <c r="M1512">
        <v>14</v>
      </c>
      <c r="N1512">
        <v>0</v>
      </c>
      <c r="O1512">
        <v>0</v>
      </c>
      <c r="P1512">
        <v>55.2</v>
      </c>
    </row>
    <row r="1513" spans="1:16">
      <c r="A1513">
        <v>5973229</v>
      </c>
      <c r="B1513" t="s">
        <v>3927</v>
      </c>
      <c r="C1513" t="s">
        <v>4152</v>
      </c>
      <c r="D1513" t="s">
        <v>2022</v>
      </c>
      <c r="E1513">
        <v>2</v>
      </c>
      <c r="G1513">
        <v>201403</v>
      </c>
      <c r="H1513" t="s">
        <v>2019</v>
      </c>
      <c r="I1513" t="s">
        <v>2020</v>
      </c>
      <c r="J1513" s="52">
        <v>1496</v>
      </c>
      <c r="K1513">
        <v>102</v>
      </c>
      <c r="L1513" s="52">
        <v>1393</v>
      </c>
      <c r="M1513">
        <v>-654</v>
      </c>
      <c r="N1513">
        <v>0</v>
      </c>
      <c r="O1513">
        <v>0</v>
      </c>
      <c r="P1513">
        <v>57.9</v>
      </c>
    </row>
    <row r="1514" spans="1:16">
      <c r="A1514">
        <v>73302408</v>
      </c>
      <c r="B1514" t="s">
        <v>3927</v>
      </c>
      <c r="C1514" t="s">
        <v>4153</v>
      </c>
      <c r="D1514" t="s">
        <v>2022</v>
      </c>
      <c r="E1514">
        <v>2</v>
      </c>
      <c r="G1514">
        <v>201403</v>
      </c>
      <c r="H1514" t="s">
        <v>2036</v>
      </c>
      <c r="I1514" t="s">
        <v>2037</v>
      </c>
      <c r="J1514" s="52">
        <v>1491</v>
      </c>
      <c r="K1514" s="52">
        <v>1005</v>
      </c>
      <c r="L1514">
        <v>485</v>
      </c>
      <c r="M1514">
        <v>-8</v>
      </c>
      <c r="N1514">
        <v>0</v>
      </c>
      <c r="O1514">
        <v>0</v>
      </c>
      <c r="P1514">
        <v>46.7</v>
      </c>
    </row>
    <row r="1515" spans="1:16">
      <c r="A1515">
        <v>460065</v>
      </c>
      <c r="B1515" t="s">
        <v>3927</v>
      </c>
      <c r="C1515" t="s">
        <v>4154</v>
      </c>
      <c r="D1515" t="s">
        <v>2022</v>
      </c>
      <c r="E1515">
        <v>2</v>
      </c>
      <c r="G1515">
        <v>201403</v>
      </c>
      <c r="H1515" t="s">
        <v>2031</v>
      </c>
      <c r="I1515" t="s">
        <v>2032</v>
      </c>
      <c r="J1515" s="52">
        <v>1442</v>
      </c>
      <c r="K1515">
        <v>597</v>
      </c>
      <c r="L1515">
        <v>844</v>
      </c>
      <c r="M1515">
        <v>55</v>
      </c>
      <c r="N1515">
        <v>0</v>
      </c>
      <c r="O1515">
        <v>0</v>
      </c>
      <c r="P1515">
        <v>229.3</v>
      </c>
    </row>
    <row r="1516" spans="1:16">
      <c r="A1516">
        <v>62264924</v>
      </c>
      <c r="B1516" t="s">
        <v>3927</v>
      </c>
      <c r="C1516" t="s">
        <v>4155</v>
      </c>
      <c r="D1516" t="s">
        <v>2022</v>
      </c>
      <c r="E1516">
        <v>2</v>
      </c>
      <c r="G1516">
        <v>201403</v>
      </c>
      <c r="H1516" t="s">
        <v>2019</v>
      </c>
      <c r="I1516" t="s">
        <v>2020</v>
      </c>
      <c r="J1516" s="52">
        <v>1409</v>
      </c>
      <c r="K1516">
        <v>95</v>
      </c>
      <c r="L1516" s="52">
        <v>1314</v>
      </c>
      <c r="M1516">
        <v>17</v>
      </c>
      <c r="N1516">
        <v>0</v>
      </c>
      <c r="O1516">
        <v>0</v>
      </c>
      <c r="P1516">
        <v>73.900000000000006</v>
      </c>
    </row>
    <row r="1517" spans="1:16">
      <c r="A1517">
        <v>17508380</v>
      </c>
      <c r="B1517" t="s">
        <v>3927</v>
      </c>
      <c r="C1517" t="s">
        <v>4156</v>
      </c>
      <c r="D1517" t="s">
        <v>2022</v>
      </c>
      <c r="E1517">
        <v>2</v>
      </c>
      <c r="G1517">
        <v>201403</v>
      </c>
      <c r="H1517" t="s">
        <v>2036</v>
      </c>
      <c r="I1517" t="s">
        <v>2037</v>
      </c>
      <c r="J1517" s="52">
        <v>1368</v>
      </c>
      <c r="K1517">
        <v>171</v>
      </c>
      <c r="L1517" s="52">
        <v>1197</v>
      </c>
      <c r="M1517">
        <v>29</v>
      </c>
      <c r="N1517">
        <v>0</v>
      </c>
      <c r="O1517">
        <v>0</v>
      </c>
      <c r="P1517">
        <v>34.700000000000003</v>
      </c>
    </row>
    <row r="1518" spans="1:16">
      <c r="A1518">
        <v>14425205</v>
      </c>
      <c r="B1518" t="s">
        <v>3927</v>
      </c>
      <c r="C1518" t="s">
        <v>4157</v>
      </c>
      <c r="D1518" t="s">
        <v>2022</v>
      </c>
      <c r="E1518">
        <v>2</v>
      </c>
      <c r="G1518">
        <v>201403</v>
      </c>
      <c r="H1518" t="s">
        <v>2031</v>
      </c>
      <c r="I1518" t="s">
        <v>2032</v>
      </c>
      <c r="J1518" s="52">
        <v>1353</v>
      </c>
      <c r="K1518">
        <v>21</v>
      </c>
      <c r="L1518" s="52">
        <v>1332</v>
      </c>
      <c r="M1518">
        <v>47</v>
      </c>
      <c r="N1518">
        <v>0</v>
      </c>
      <c r="O1518">
        <v>0</v>
      </c>
      <c r="P1518">
        <v>44</v>
      </c>
    </row>
    <row r="1519" spans="1:16">
      <c r="A1519">
        <v>19086249</v>
      </c>
      <c r="B1519" t="s">
        <v>3927</v>
      </c>
      <c r="C1519" t="s">
        <v>4158</v>
      </c>
      <c r="D1519" t="s">
        <v>2022</v>
      </c>
      <c r="E1519">
        <v>2</v>
      </c>
      <c r="G1519">
        <v>201403</v>
      </c>
      <c r="H1519" t="s">
        <v>2723</v>
      </c>
      <c r="I1519" t="s">
        <v>2037</v>
      </c>
      <c r="J1519" s="52">
        <v>1326</v>
      </c>
      <c r="K1519">
        <v>204</v>
      </c>
      <c r="L1519" s="52">
        <v>1122</v>
      </c>
      <c r="M1519">
        <v>121</v>
      </c>
      <c r="N1519">
        <v>0</v>
      </c>
      <c r="O1519">
        <v>0</v>
      </c>
      <c r="P1519">
        <v>42.4</v>
      </c>
    </row>
    <row r="1520" spans="1:16">
      <c r="A1520">
        <v>89784367</v>
      </c>
      <c r="B1520" t="s">
        <v>3927</v>
      </c>
      <c r="C1520" t="s">
        <v>4159</v>
      </c>
      <c r="D1520" t="s">
        <v>2022</v>
      </c>
      <c r="E1520">
        <v>2</v>
      </c>
      <c r="G1520">
        <v>201403</v>
      </c>
      <c r="H1520" t="s">
        <v>2027</v>
      </c>
      <c r="I1520" t="s">
        <v>2028</v>
      </c>
      <c r="J1520" s="52">
        <v>1313</v>
      </c>
      <c r="K1520">
        <v>69</v>
      </c>
      <c r="L1520" s="52">
        <v>1244</v>
      </c>
      <c r="M1520">
        <v>28</v>
      </c>
      <c r="N1520">
        <v>0</v>
      </c>
      <c r="O1520">
        <v>0</v>
      </c>
      <c r="P1520">
        <v>66</v>
      </c>
    </row>
    <row r="1521" spans="1:16">
      <c r="A1521">
        <v>15168152</v>
      </c>
      <c r="B1521" t="s">
        <v>3927</v>
      </c>
      <c r="C1521" t="s">
        <v>4160</v>
      </c>
      <c r="D1521" t="s">
        <v>2022</v>
      </c>
      <c r="E1521">
        <v>2</v>
      </c>
      <c r="G1521">
        <v>201403</v>
      </c>
      <c r="H1521" t="s">
        <v>2085</v>
      </c>
      <c r="I1521" t="s">
        <v>2086</v>
      </c>
      <c r="J1521" s="52">
        <v>1301</v>
      </c>
      <c r="K1521">
        <v>914</v>
      </c>
      <c r="L1521">
        <v>387</v>
      </c>
      <c r="M1521">
        <v>40</v>
      </c>
      <c r="N1521">
        <v>0</v>
      </c>
      <c r="O1521">
        <v>0</v>
      </c>
      <c r="P1521">
        <v>26.4</v>
      </c>
    </row>
    <row r="1522" spans="1:16">
      <c r="A1522">
        <v>82016270</v>
      </c>
      <c r="B1522" t="s">
        <v>3927</v>
      </c>
      <c r="C1522" t="s">
        <v>4161</v>
      </c>
      <c r="D1522" t="s">
        <v>2022</v>
      </c>
      <c r="E1522">
        <v>2</v>
      </c>
      <c r="G1522">
        <v>201403</v>
      </c>
      <c r="H1522" t="s">
        <v>2027</v>
      </c>
      <c r="I1522" t="s">
        <v>2028</v>
      </c>
      <c r="J1522" s="52">
        <v>1215</v>
      </c>
      <c r="K1522">
        <v>412</v>
      </c>
      <c r="L1522">
        <v>803</v>
      </c>
      <c r="M1522">
        <v>-91</v>
      </c>
      <c r="N1522">
        <v>0</v>
      </c>
      <c r="O1522">
        <v>0</v>
      </c>
      <c r="P1522">
        <v>25.7</v>
      </c>
    </row>
    <row r="1523" spans="1:16">
      <c r="A1523">
        <v>80202872</v>
      </c>
      <c r="B1523" t="s">
        <v>3927</v>
      </c>
      <c r="C1523" t="s">
        <v>4162</v>
      </c>
      <c r="D1523" t="s">
        <v>2022</v>
      </c>
      <c r="E1523">
        <v>2</v>
      </c>
      <c r="G1523">
        <v>201403</v>
      </c>
      <c r="H1523" t="s">
        <v>4163</v>
      </c>
      <c r="I1523" t="s">
        <v>2028</v>
      </c>
      <c r="J1523" s="52">
        <v>1205</v>
      </c>
      <c r="K1523">
        <v>531</v>
      </c>
      <c r="L1523">
        <v>674</v>
      </c>
      <c r="M1523">
        <v>149</v>
      </c>
      <c r="N1523">
        <v>0</v>
      </c>
      <c r="O1523">
        <v>0</v>
      </c>
      <c r="P1523">
        <v>12.7</v>
      </c>
    </row>
    <row r="1524" spans="1:16">
      <c r="A1524">
        <v>61757423</v>
      </c>
      <c r="B1524" t="s">
        <v>3927</v>
      </c>
      <c r="C1524" t="s">
        <v>4164</v>
      </c>
      <c r="D1524" t="s">
        <v>2022</v>
      </c>
      <c r="E1524">
        <v>2</v>
      </c>
      <c r="G1524">
        <v>201403</v>
      </c>
      <c r="H1524" t="s">
        <v>2019</v>
      </c>
      <c r="I1524" t="s">
        <v>2020</v>
      </c>
      <c r="J1524" s="52">
        <v>1147</v>
      </c>
      <c r="K1524">
        <v>654</v>
      </c>
      <c r="L1524">
        <v>492</v>
      </c>
      <c r="M1524">
        <v>-215</v>
      </c>
      <c r="N1524">
        <v>0</v>
      </c>
      <c r="O1524">
        <v>0</v>
      </c>
      <c r="P1524">
        <v>10.199999999999999</v>
      </c>
    </row>
    <row r="1525" spans="1:16">
      <c r="A1525">
        <v>329598</v>
      </c>
      <c r="B1525" t="s">
        <v>3927</v>
      </c>
      <c r="C1525" t="s">
        <v>4165</v>
      </c>
      <c r="D1525" t="s">
        <v>2022</v>
      </c>
      <c r="E1525">
        <v>2</v>
      </c>
      <c r="G1525">
        <v>201403</v>
      </c>
      <c r="H1525" t="s">
        <v>2019</v>
      </c>
      <c r="I1525" t="s">
        <v>2020</v>
      </c>
      <c r="J1525" s="52">
        <v>1111</v>
      </c>
      <c r="K1525">
        <v>477</v>
      </c>
      <c r="L1525">
        <v>635</v>
      </c>
      <c r="M1525">
        <v>-282</v>
      </c>
      <c r="N1525">
        <v>0</v>
      </c>
      <c r="O1525">
        <v>0</v>
      </c>
      <c r="P1525">
        <v>13.1</v>
      </c>
    </row>
    <row r="1526" spans="1:16">
      <c r="A1526">
        <v>69078350</v>
      </c>
      <c r="B1526" t="s">
        <v>3927</v>
      </c>
      <c r="C1526" t="s">
        <v>4166</v>
      </c>
      <c r="D1526" t="s">
        <v>2022</v>
      </c>
      <c r="E1526">
        <v>2</v>
      </c>
      <c r="G1526">
        <v>201403</v>
      </c>
      <c r="H1526" t="s">
        <v>2019</v>
      </c>
      <c r="I1526" t="s">
        <v>2020</v>
      </c>
      <c r="J1526" s="52">
        <v>1104</v>
      </c>
      <c r="K1526">
        <v>153</v>
      </c>
      <c r="L1526">
        <v>951</v>
      </c>
      <c r="M1526">
        <v>26</v>
      </c>
      <c r="N1526">
        <v>0</v>
      </c>
      <c r="O1526">
        <v>0</v>
      </c>
      <c r="P1526">
        <v>80.3</v>
      </c>
    </row>
    <row r="1527" spans="1:16">
      <c r="A1527">
        <v>15227994</v>
      </c>
      <c r="B1527" t="s">
        <v>3927</v>
      </c>
      <c r="C1527" t="s">
        <v>4167</v>
      </c>
      <c r="D1527" t="s">
        <v>2022</v>
      </c>
      <c r="E1527">
        <v>2</v>
      </c>
      <c r="G1527">
        <v>201403</v>
      </c>
      <c r="H1527" t="s">
        <v>2031</v>
      </c>
      <c r="I1527" t="s">
        <v>2032</v>
      </c>
      <c r="J1527" s="52">
        <v>1079</v>
      </c>
      <c r="K1527">
        <v>147</v>
      </c>
      <c r="L1527">
        <v>932</v>
      </c>
      <c r="M1527">
        <v>54</v>
      </c>
      <c r="N1527">
        <v>0</v>
      </c>
      <c r="O1527">
        <v>0</v>
      </c>
      <c r="P1527">
        <v>21.1</v>
      </c>
    </row>
    <row r="1528" spans="1:16">
      <c r="A1528">
        <v>15122605</v>
      </c>
      <c r="B1528" t="s">
        <v>3927</v>
      </c>
      <c r="C1528" t="s">
        <v>4168</v>
      </c>
      <c r="D1528" t="s">
        <v>2022</v>
      </c>
      <c r="E1528">
        <v>2</v>
      </c>
      <c r="G1528">
        <v>201403</v>
      </c>
      <c r="H1528" t="s">
        <v>2085</v>
      </c>
      <c r="I1528" t="s">
        <v>2086</v>
      </c>
      <c r="J1528" s="52">
        <v>1074</v>
      </c>
      <c r="K1528">
        <v>67</v>
      </c>
      <c r="L1528" s="52">
        <v>1007</v>
      </c>
      <c r="M1528">
        <v>-6</v>
      </c>
      <c r="N1528">
        <v>0</v>
      </c>
      <c r="O1528">
        <v>0</v>
      </c>
      <c r="P1528">
        <v>18.5</v>
      </c>
    </row>
    <row r="1529" spans="1:16">
      <c r="A1529">
        <v>6039009</v>
      </c>
      <c r="B1529" t="s">
        <v>3927</v>
      </c>
      <c r="C1529" t="s">
        <v>4169</v>
      </c>
      <c r="D1529" t="s">
        <v>2022</v>
      </c>
      <c r="E1529">
        <v>2</v>
      </c>
      <c r="F1529">
        <v>3</v>
      </c>
      <c r="G1529">
        <v>201403</v>
      </c>
      <c r="H1529" t="s">
        <v>2261</v>
      </c>
      <c r="I1529" t="s">
        <v>2225</v>
      </c>
      <c r="J1529" s="52">
        <v>1048</v>
      </c>
      <c r="K1529">
        <v>19</v>
      </c>
      <c r="L1529" s="52">
        <v>1028</v>
      </c>
      <c r="M1529">
        <v>51</v>
      </c>
      <c r="N1529">
        <v>0</v>
      </c>
      <c r="O1529">
        <v>0</v>
      </c>
    </row>
    <row r="1530" spans="1:16">
      <c r="A1530">
        <v>15489568</v>
      </c>
      <c r="B1530" t="s">
        <v>3927</v>
      </c>
      <c r="C1530" t="s">
        <v>4170</v>
      </c>
      <c r="D1530" t="s">
        <v>2022</v>
      </c>
      <c r="E1530">
        <v>2</v>
      </c>
      <c r="G1530">
        <v>201403</v>
      </c>
      <c r="H1530" t="s">
        <v>2019</v>
      </c>
      <c r="I1530" t="s">
        <v>2020</v>
      </c>
      <c r="J1530" s="52">
        <v>1020</v>
      </c>
      <c r="K1530">
        <v>358</v>
      </c>
      <c r="L1530">
        <v>663</v>
      </c>
      <c r="M1530">
        <v>-73</v>
      </c>
      <c r="N1530">
        <v>0</v>
      </c>
      <c r="O1530">
        <v>0</v>
      </c>
      <c r="P1530">
        <v>38.299999999999997</v>
      </c>
    </row>
    <row r="1531" spans="1:16">
      <c r="A1531">
        <v>16854999</v>
      </c>
      <c r="B1531" t="s">
        <v>3927</v>
      </c>
      <c r="C1531" t="s">
        <v>4171</v>
      </c>
      <c r="D1531" t="s">
        <v>2022</v>
      </c>
      <c r="E1531">
        <v>2</v>
      </c>
      <c r="G1531">
        <v>201403</v>
      </c>
      <c r="H1531" t="s">
        <v>2205</v>
      </c>
      <c r="I1531" t="s">
        <v>2028</v>
      </c>
      <c r="J1531" s="52">
        <v>1015</v>
      </c>
      <c r="K1531">
        <v>58</v>
      </c>
      <c r="L1531">
        <v>957</v>
      </c>
      <c r="M1531">
        <v>12</v>
      </c>
      <c r="N1531">
        <v>0</v>
      </c>
      <c r="O1531">
        <v>0</v>
      </c>
      <c r="P1531">
        <v>106.4</v>
      </c>
    </row>
    <row r="1532" spans="1:16">
      <c r="A1532">
        <v>65635377</v>
      </c>
      <c r="B1532" t="s">
        <v>3927</v>
      </c>
      <c r="C1532" t="s">
        <v>4172</v>
      </c>
      <c r="D1532" t="s">
        <v>2022</v>
      </c>
      <c r="E1532">
        <v>2</v>
      </c>
      <c r="G1532">
        <v>201403</v>
      </c>
      <c r="H1532" t="s">
        <v>2019</v>
      </c>
      <c r="I1532" t="s">
        <v>2020</v>
      </c>
      <c r="J1532" s="52">
        <v>1012</v>
      </c>
      <c r="K1532">
        <v>225</v>
      </c>
      <c r="L1532">
        <v>786</v>
      </c>
      <c r="M1532">
        <v>-21</v>
      </c>
      <c r="N1532">
        <v>0</v>
      </c>
      <c r="O1532">
        <v>0</v>
      </c>
      <c r="P1532">
        <v>27.2</v>
      </c>
    </row>
    <row r="1533" spans="1:16">
      <c r="A1533">
        <v>59615005</v>
      </c>
      <c r="B1533" t="s">
        <v>3927</v>
      </c>
      <c r="C1533" t="s">
        <v>4173</v>
      </c>
      <c r="D1533" t="s">
        <v>2022</v>
      </c>
      <c r="E1533">
        <v>2</v>
      </c>
      <c r="G1533">
        <v>201403</v>
      </c>
      <c r="H1533" t="s">
        <v>2907</v>
      </c>
      <c r="I1533" t="s">
        <v>2020</v>
      </c>
      <c r="J1533">
        <v>987</v>
      </c>
      <c r="K1533">
        <v>114</v>
      </c>
      <c r="L1533">
        <v>873</v>
      </c>
      <c r="M1533">
        <v>42</v>
      </c>
      <c r="N1533">
        <v>0</v>
      </c>
      <c r="O1533">
        <v>0</v>
      </c>
      <c r="P1533">
        <v>43.6</v>
      </c>
    </row>
    <row r="1534" spans="1:16">
      <c r="A1534">
        <v>11165756</v>
      </c>
      <c r="B1534" t="s">
        <v>3927</v>
      </c>
      <c r="C1534" t="s">
        <v>4174</v>
      </c>
      <c r="D1534" t="s">
        <v>2022</v>
      </c>
      <c r="E1534">
        <v>2</v>
      </c>
      <c r="F1534">
        <v>3</v>
      </c>
      <c r="G1534">
        <v>201403</v>
      </c>
      <c r="H1534" t="s">
        <v>2409</v>
      </c>
      <c r="I1534" t="s">
        <v>2020</v>
      </c>
      <c r="J1534">
        <v>972</v>
      </c>
      <c r="K1534">
        <v>245</v>
      </c>
      <c r="L1534">
        <v>727</v>
      </c>
      <c r="M1534">
        <v>49</v>
      </c>
      <c r="N1534">
        <v>0</v>
      </c>
      <c r="O1534">
        <v>0</v>
      </c>
    </row>
    <row r="1535" spans="1:16">
      <c r="A1535">
        <v>9210106</v>
      </c>
      <c r="B1535" t="s">
        <v>3927</v>
      </c>
      <c r="C1535" t="s">
        <v>4175</v>
      </c>
      <c r="D1535" t="s">
        <v>2022</v>
      </c>
      <c r="E1535">
        <v>2</v>
      </c>
      <c r="F1535">
        <v>3</v>
      </c>
      <c r="G1535">
        <v>201403</v>
      </c>
      <c r="H1535" t="s">
        <v>2063</v>
      </c>
      <c r="I1535" t="s">
        <v>2064</v>
      </c>
      <c r="J1535">
        <v>917</v>
      </c>
      <c r="K1535">
        <v>199</v>
      </c>
      <c r="L1535">
        <v>718</v>
      </c>
      <c r="M1535">
        <v>66</v>
      </c>
      <c r="N1535">
        <v>0</v>
      </c>
      <c r="O1535">
        <v>0</v>
      </c>
    </row>
    <row r="1536" spans="1:16">
      <c r="A1536">
        <v>11608711</v>
      </c>
      <c r="B1536" t="s">
        <v>3927</v>
      </c>
      <c r="C1536" t="s">
        <v>4176</v>
      </c>
      <c r="D1536" t="s">
        <v>2022</v>
      </c>
      <c r="E1536">
        <v>2</v>
      </c>
      <c r="F1536">
        <v>3</v>
      </c>
      <c r="G1536">
        <v>201403</v>
      </c>
      <c r="H1536" t="s">
        <v>2031</v>
      </c>
      <c r="I1536" t="s">
        <v>2032</v>
      </c>
      <c r="J1536">
        <v>907</v>
      </c>
      <c r="K1536">
        <v>20</v>
      </c>
      <c r="L1536">
        <v>887</v>
      </c>
      <c r="M1536">
        <v>-121</v>
      </c>
      <c r="N1536">
        <v>0</v>
      </c>
      <c r="O1536">
        <v>0</v>
      </c>
    </row>
    <row r="1537" spans="1:16">
      <c r="A1537">
        <v>2678955</v>
      </c>
      <c r="B1537" t="s">
        <v>3927</v>
      </c>
      <c r="C1537" t="s">
        <v>4177</v>
      </c>
      <c r="D1537" t="s">
        <v>2022</v>
      </c>
      <c r="E1537">
        <v>2</v>
      </c>
      <c r="G1537">
        <v>201403</v>
      </c>
      <c r="H1537" t="s">
        <v>2031</v>
      </c>
      <c r="I1537" t="s">
        <v>2032</v>
      </c>
      <c r="J1537">
        <v>891</v>
      </c>
      <c r="K1537">
        <v>182</v>
      </c>
      <c r="L1537">
        <v>709</v>
      </c>
      <c r="M1537">
        <v>64</v>
      </c>
      <c r="N1537">
        <v>0</v>
      </c>
      <c r="O1537">
        <v>0</v>
      </c>
      <c r="P1537">
        <v>42.1</v>
      </c>
    </row>
    <row r="1538" spans="1:16">
      <c r="A1538">
        <v>17635177</v>
      </c>
      <c r="B1538" t="s">
        <v>3927</v>
      </c>
      <c r="C1538" t="s">
        <v>4178</v>
      </c>
      <c r="D1538" t="s">
        <v>2022</v>
      </c>
      <c r="E1538">
        <v>2</v>
      </c>
      <c r="G1538">
        <v>201403</v>
      </c>
      <c r="H1538" t="s">
        <v>2128</v>
      </c>
      <c r="I1538" t="s">
        <v>2020</v>
      </c>
      <c r="J1538">
        <v>881</v>
      </c>
      <c r="K1538">
        <v>62</v>
      </c>
      <c r="L1538">
        <v>819</v>
      </c>
      <c r="M1538">
        <v>-15</v>
      </c>
      <c r="N1538">
        <v>0</v>
      </c>
      <c r="O1538">
        <v>0</v>
      </c>
      <c r="P1538">
        <v>32.799999999999997</v>
      </c>
    </row>
    <row r="1539" spans="1:16">
      <c r="A1539">
        <v>10280601</v>
      </c>
      <c r="B1539" t="s">
        <v>3927</v>
      </c>
      <c r="C1539" t="s">
        <v>4179</v>
      </c>
      <c r="D1539" t="s">
        <v>2022</v>
      </c>
      <c r="E1539">
        <v>2</v>
      </c>
      <c r="G1539">
        <v>201403</v>
      </c>
      <c r="H1539" t="s">
        <v>2058</v>
      </c>
      <c r="I1539" t="s">
        <v>2059</v>
      </c>
      <c r="J1539">
        <v>856</v>
      </c>
      <c r="K1539">
        <v>348</v>
      </c>
      <c r="L1539">
        <v>508</v>
      </c>
      <c r="M1539">
        <v>78</v>
      </c>
      <c r="N1539">
        <v>0</v>
      </c>
      <c r="O1539">
        <v>0</v>
      </c>
      <c r="P1539">
        <v>70.5</v>
      </c>
    </row>
    <row r="1540" spans="1:16">
      <c r="A1540">
        <v>3443143</v>
      </c>
      <c r="B1540" t="s">
        <v>3927</v>
      </c>
      <c r="C1540" t="s">
        <v>4180</v>
      </c>
      <c r="D1540" t="s">
        <v>2022</v>
      </c>
      <c r="E1540">
        <v>2</v>
      </c>
      <c r="G1540">
        <v>201403</v>
      </c>
      <c r="H1540" t="s">
        <v>2031</v>
      </c>
      <c r="I1540" t="s">
        <v>2032</v>
      </c>
      <c r="J1540">
        <v>764</v>
      </c>
      <c r="K1540">
        <v>39</v>
      </c>
      <c r="L1540">
        <v>725</v>
      </c>
      <c r="M1540">
        <v>-52</v>
      </c>
      <c r="N1540">
        <v>0</v>
      </c>
      <c r="O1540">
        <v>0</v>
      </c>
      <c r="P1540">
        <v>62.8</v>
      </c>
    </row>
    <row r="1541" spans="1:16">
      <c r="A1541">
        <v>5669150</v>
      </c>
      <c r="B1541" t="s">
        <v>3927</v>
      </c>
      <c r="C1541" t="s">
        <v>4181</v>
      </c>
      <c r="D1541" t="s">
        <v>2022</v>
      </c>
      <c r="E1541">
        <v>2</v>
      </c>
      <c r="F1541">
        <v>3</v>
      </c>
      <c r="G1541">
        <v>201403</v>
      </c>
      <c r="H1541" t="s">
        <v>3708</v>
      </c>
      <c r="I1541" t="s">
        <v>2032</v>
      </c>
      <c r="J1541">
        <v>715</v>
      </c>
      <c r="K1541">
        <v>307</v>
      </c>
      <c r="L1541">
        <v>408</v>
      </c>
      <c r="M1541">
        <v>19</v>
      </c>
      <c r="N1541">
        <v>0</v>
      </c>
      <c r="O1541">
        <v>0</v>
      </c>
    </row>
    <row r="1542" spans="1:16">
      <c r="A1542">
        <v>15761217</v>
      </c>
      <c r="B1542" t="s">
        <v>3927</v>
      </c>
      <c r="C1542" t="s">
        <v>4182</v>
      </c>
      <c r="D1542" t="s">
        <v>2022</v>
      </c>
      <c r="E1542">
        <v>2</v>
      </c>
      <c r="G1542">
        <v>201403</v>
      </c>
      <c r="H1542" t="s">
        <v>2191</v>
      </c>
      <c r="I1542" t="s">
        <v>2192</v>
      </c>
      <c r="J1542">
        <v>712</v>
      </c>
      <c r="K1542">
        <v>199</v>
      </c>
      <c r="L1542">
        <v>513</v>
      </c>
      <c r="M1542">
        <v>14</v>
      </c>
      <c r="N1542">
        <v>0</v>
      </c>
      <c r="O1542">
        <v>0</v>
      </c>
      <c r="P1542">
        <v>18.3</v>
      </c>
    </row>
    <row r="1543" spans="1:16">
      <c r="A1543">
        <v>15077393</v>
      </c>
      <c r="B1543" t="s">
        <v>3927</v>
      </c>
      <c r="C1543" t="s">
        <v>4183</v>
      </c>
      <c r="D1543" t="s">
        <v>2022</v>
      </c>
      <c r="E1543">
        <v>2</v>
      </c>
      <c r="G1543">
        <v>201403</v>
      </c>
      <c r="H1543" t="s">
        <v>2812</v>
      </c>
      <c r="I1543" t="s">
        <v>2020</v>
      </c>
      <c r="J1543">
        <v>712</v>
      </c>
      <c r="K1543">
        <v>21</v>
      </c>
      <c r="L1543">
        <v>691</v>
      </c>
      <c r="M1543">
        <v>38</v>
      </c>
      <c r="N1543">
        <v>0</v>
      </c>
      <c r="O1543">
        <v>0</v>
      </c>
      <c r="P1543">
        <v>36.200000000000003</v>
      </c>
    </row>
    <row r="1544" spans="1:16">
      <c r="A1544">
        <v>4223451</v>
      </c>
      <c r="B1544" t="s">
        <v>3927</v>
      </c>
      <c r="C1544" t="s">
        <v>4184</v>
      </c>
      <c r="D1544" t="s">
        <v>2022</v>
      </c>
      <c r="E1544">
        <v>2</v>
      </c>
      <c r="F1544">
        <v>3</v>
      </c>
      <c r="G1544">
        <v>201403</v>
      </c>
      <c r="H1544" t="s">
        <v>2231</v>
      </c>
      <c r="I1544" t="s">
        <v>2028</v>
      </c>
      <c r="J1544">
        <v>674</v>
      </c>
      <c r="K1544">
        <v>469</v>
      </c>
      <c r="L1544">
        <v>205</v>
      </c>
      <c r="M1544">
        <v>-25</v>
      </c>
      <c r="N1544">
        <v>0</v>
      </c>
      <c r="O1544">
        <v>0</v>
      </c>
    </row>
    <row r="1545" spans="1:16">
      <c r="A1545">
        <v>4849745</v>
      </c>
      <c r="B1545" t="s">
        <v>3927</v>
      </c>
      <c r="C1545" t="s">
        <v>4185</v>
      </c>
      <c r="D1545" t="s">
        <v>2022</v>
      </c>
      <c r="E1545">
        <v>2</v>
      </c>
      <c r="F1545">
        <v>3</v>
      </c>
      <c r="G1545">
        <v>201403</v>
      </c>
      <c r="H1545" t="s">
        <v>2027</v>
      </c>
      <c r="I1545" t="s">
        <v>2028</v>
      </c>
      <c r="J1545">
        <v>623</v>
      </c>
      <c r="K1545">
        <v>9</v>
      </c>
      <c r="L1545">
        <v>614</v>
      </c>
      <c r="M1545">
        <v>-5</v>
      </c>
      <c r="N1545">
        <v>0</v>
      </c>
      <c r="O1545">
        <v>0</v>
      </c>
    </row>
    <row r="1546" spans="1:16">
      <c r="A1546">
        <v>33488222</v>
      </c>
      <c r="B1546" t="s">
        <v>3927</v>
      </c>
      <c r="C1546" t="s">
        <v>4186</v>
      </c>
      <c r="D1546" t="s">
        <v>2022</v>
      </c>
      <c r="E1546">
        <v>2</v>
      </c>
      <c r="G1546">
        <v>201403</v>
      </c>
      <c r="H1546" t="s">
        <v>2031</v>
      </c>
      <c r="I1546" t="s">
        <v>2032</v>
      </c>
      <c r="J1546">
        <v>613</v>
      </c>
      <c r="K1546">
        <v>63</v>
      </c>
      <c r="L1546">
        <v>550</v>
      </c>
      <c r="M1546">
        <v>-61</v>
      </c>
      <c r="N1546">
        <v>0</v>
      </c>
      <c r="O1546">
        <v>0</v>
      </c>
      <c r="P1546">
        <v>24.1</v>
      </c>
    </row>
    <row r="1547" spans="1:16">
      <c r="A1547">
        <v>4275302</v>
      </c>
      <c r="B1547" t="s">
        <v>3927</v>
      </c>
      <c r="C1547" t="s">
        <v>4187</v>
      </c>
      <c r="D1547" t="s">
        <v>2022</v>
      </c>
      <c r="E1547">
        <v>2</v>
      </c>
      <c r="F1547">
        <v>3</v>
      </c>
      <c r="G1547">
        <v>201403</v>
      </c>
      <c r="H1547" t="s">
        <v>2019</v>
      </c>
      <c r="I1547" t="s">
        <v>2020</v>
      </c>
      <c r="J1547">
        <v>546</v>
      </c>
      <c r="K1547">
        <v>6</v>
      </c>
      <c r="L1547">
        <v>540</v>
      </c>
      <c r="M1547">
        <v>16</v>
      </c>
      <c r="N1547">
        <v>0</v>
      </c>
      <c r="O1547">
        <v>0</v>
      </c>
    </row>
    <row r="1548" spans="1:16">
      <c r="A1548">
        <v>12063256</v>
      </c>
      <c r="B1548" t="s">
        <v>3927</v>
      </c>
      <c r="C1548" t="s">
        <v>4188</v>
      </c>
      <c r="D1548" t="s">
        <v>2022</v>
      </c>
      <c r="E1548">
        <v>2</v>
      </c>
      <c r="G1548">
        <v>201403</v>
      </c>
      <c r="H1548" t="s">
        <v>2031</v>
      </c>
      <c r="I1548" t="s">
        <v>2032</v>
      </c>
      <c r="J1548">
        <v>499</v>
      </c>
      <c r="K1548">
        <v>22</v>
      </c>
      <c r="L1548">
        <v>478</v>
      </c>
      <c r="M1548">
        <v>-112</v>
      </c>
      <c r="N1548">
        <v>0</v>
      </c>
      <c r="O1548">
        <v>0</v>
      </c>
      <c r="P1548">
        <v>919.6</v>
      </c>
    </row>
    <row r="1549" spans="1:16">
      <c r="A1549">
        <v>34266668</v>
      </c>
      <c r="B1549" t="s">
        <v>3927</v>
      </c>
      <c r="C1549" t="s">
        <v>4189</v>
      </c>
      <c r="D1549" t="s">
        <v>2022</v>
      </c>
      <c r="E1549">
        <v>2</v>
      </c>
      <c r="G1549">
        <v>201403</v>
      </c>
      <c r="H1549" t="s">
        <v>2031</v>
      </c>
      <c r="I1549" t="s">
        <v>2032</v>
      </c>
      <c r="J1549">
        <v>493</v>
      </c>
      <c r="K1549">
        <v>43</v>
      </c>
      <c r="L1549">
        <v>450</v>
      </c>
      <c r="M1549">
        <v>-38</v>
      </c>
      <c r="N1549">
        <v>0</v>
      </c>
      <c r="O1549">
        <v>0</v>
      </c>
      <c r="P1549">
        <v>22.3</v>
      </c>
    </row>
    <row r="1550" spans="1:16">
      <c r="A1550">
        <v>16789470</v>
      </c>
      <c r="B1550" t="s">
        <v>3927</v>
      </c>
      <c r="C1550" t="s">
        <v>4190</v>
      </c>
      <c r="D1550" t="s">
        <v>2022</v>
      </c>
      <c r="E1550">
        <v>2</v>
      </c>
      <c r="G1550">
        <v>201403</v>
      </c>
      <c r="H1550" t="s">
        <v>2381</v>
      </c>
      <c r="I1550" t="s">
        <v>2382</v>
      </c>
      <c r="J1550">
        <v>447</v>
      </c>
      <c r="K1550">
        <v>59</v>
      </c>
      <c r="L1550">
        <v>387</v>
      </c>
      <c r="M1550">
        <v>-21</v>
      </c>
      <c r="N1550">
        <v>0</v>
      </c>
      <c r="O1550">
        <v>0</v>
      </c>
      <c r="P1550">
        <v>25.1</v>
      </c>
    </row>
    <row r="1551" spans="1:16">
      <c r="A1551">
        <v>18217724</v>
      </c>
      <c r="B1551" t="s">
        <v>3927</v>
      </c>
      <c r="C1551" t="s">
        <v>4191</v>
      </c>
      <c r="D1551" t="s">
        <v>2022</v>
      </c>
      <c r="E1551">
        <v>2</v>
      </c>
      <c r="G1551">
        <v>201403</v>
      </c>
      <c r="H1551" t="s">
        <v>2113</v>
      </c>
      <c r="I1551" t="s">
        <v>2114</v>
      </c>
      <c r="J1551">
        <v>443</v>
      </c>
      <c r="K1551">
        <v>28</v>
      </c>
      <c r="L1551">
        <v>415</v>
      </c>
      <c r="M1551">
        <v>-30</v>
      </c>
      <c r="N1551">
        <v>0</v>
      </c>
      <c r="O1551">
        <v>0</v>
      </c>
      <c r="P1551">
        <v>255.8</v>
      </c>
    </row>
    <row r="1552" spans="1:16">
      <c r="A1552">
        <v>72556996</v>
      </c>
      <c r="B1552" t="s">
        <v>3927</v>
      </c>
      <c r="C1552" t="s">
        <v>4192</v>
      </c>
      <c r="D1552" t="s">
        <v>2022</v>
      </c>
      <c r="E1552">
        <v>2</v>
      </c>
      <c r="G1552">
        <v>201403</v>
      </c>
      <c r="H1552" t="s">
        <v>2027</v>
      </c>
      <c r="I1552" t="s">
        <v>2028</v>
      </c>
      <c r="J1552">
        <v>392</v>
      </c>
      <c r="K1552">
        <v>19</v>
      </c>
      <c r="L1552">
        <v>373</v>
      </c>
      <c r="M1552">
        <v>13</v>
      </c>
      <c r="N1552">
        <v>0</v>
      </c>
      <c r="O1552">
        <v>0</v>
      </c>
      <c r="P1552">
        <v>59</v>
      </c>
    </row>
    <row r="1553" spans="1:16">
      <c r="A1553">
        <v>14652687</v>
      </c>
      <c r="B1553" t="s">
        <v>3927</v>
      </c>
      <c r="C1553" t="s">
        <v>4193</v>
      </c>
      <c r="D1553" t="s">
        <v>2022</v>
      </c>
      <c r="E1553">
        <v>2</v>
      </c>
      <c r="G1553">
        <v>201403</v>
      </c>
      <c r="H1553" t="s">
        <v>2113</v>
      </c>
      <c r="I1553" t="s">
        <v>2114</v>
      </c>
      <c r="J1553">
        <v>378</v>
      </c>
      <c r="K1553">
        <v>4</v>
      </c>
      <c r="L1553">
        <v>373</v>
      </c>
      <c r="M1553">
        <v>-35</v>
      </c>
      <c r="N1553">
        <v>0</v>
      </c>
      <c r="O1553">
        <v>0</v>
      </c>
      <c r="P1553">
        <v>83.5</v>
      </c>
    </row>
    <row r="1554" spans="1:16">
      <c r="A1554">
        <v>42066258</v>
      </c>
      <c r="B1554" t="s">
        <v>3927</v>
      </c>
      <c r="C1554" t="s">
        <v>4194</v>
      </c>
      <c r="D1554" t="s">
        <v>2022</v>
      </c>
      <c r="E1554">
        <v>2</v>
      </c>
      <c r="G1554">
        <v>201403</v>
      </c>
      <c r="H1554" t="s">
        <v>2085</v>
      </c>
      <c r="I1554" t="s">
        <v>2086</v>
      </c>
      <c r="J1554">
        <v>368</v>
      </c>
      <c r="K1554">
        <v>467</v>
      </c>
      <c r="L1554">
        <v>-99</v>
      </c>
      <c r="M1554">
        <v>-17</v>
      </c>
      <c r="N1554">
        <v>0</v>
      </c>
      <c r="O1554">
        <v>0</v>
      </c>
      <c r="P1554">
        <v>-26.7</v>
      </c>
    </row>
    <row r="1555" spans="1:16">
      <c r="A1555">
        <v>5147693</v>
      </c>
      <c r="B1555" t="s">
        <v>3927</v>
      </c>
      <c r="C1555" t="s">
        <v>4195</v>
      </c>
      <c r="D1555" t="s">
        <v>2022</v>
      </c>
      <c r="E1555">
        <v>2</v>
      </c>
      <c r="F1555">
        <v>3</v>
      </c>
      <c r="G1555">
        <v>201403</v>
      </c>
      <c r="H1555" t="s">
        <v>2231</v>
      </c>
      <c r="I1555" t="s">
        <v>2028</v>
      </c>
      <c r="J1555">
        <v>358</v>
      </c>
      <c r="K1555">
        <v>13</v>
      </c>
      <c r="L1555">
        <v>345</v>
      </c>
      <c r="M1555">
        <v>0</v>
      </c>
      <c r="N1555">
        <v>0</v>
      </c>
      <c r="O1555">
        <v>0</v>
      </c>
    </row>
    <row r="1556" spans="1:16">
      <c r="A1556">
        <v>4623781</v>
      </c>
      <c r="B1556" t="s">
        <v>3927</v>
      </c>
      <c r="C1556" t="s">
        <v>4196</v>
      </c>
      <c r="D1556" t="s">
        <v>2022</v>
      </c>
      <c r="E1556">
        <v>2</v>
      </c>
      <c r="G1556">
        <v>201403</v>
      </c>
      <c r="H1556" t="s">
        <v>2758</v>
      </c>
      <c r="I1556" t="s">
        <v>2759</v>
      </c>
      <c r="J1556">
        <v>354</v>
      </c>
      <c r="K1556">
        <v>109</v>
      </c>
      <c r="L1556">
        <v>245</v>
      </c>
      <c r="M1556">
        <v>-1</v>
      </c>
      <c r="N1556">
        <v>0</v>
      </c>
      <c r="O1556">
        <v>0</v>
      </c>
      <c r="P1556">
        <v>27.4</v>
      </c>
    </row>
    <row r="1557" spans="1:16">
      <c r="A1557">
        <v>7584094</v>
      </c>
      <c r="B1557" t="s">
        <v>3927</v>
      </c>
      <c r="C1557" t="s">
        <v>4197</v>
      </c>
      <c r="D1557" t="s">
        <v>2022</v>
      </c>
      <c r="E1557">
        <v>2</v>
      </c>
      <c r="F1557">
        <v>3</v>
      </c>
      <c r="G1557">
        <v>201403</v>
      </c>
      <c r="H1557" t="s">
        <v>2058</v>
      </c>
      <c r="I1557" t="s">
        <v>2059</v>
      </c>
      <c r="J1557">
        <v>312</v>
      </c>
      <c r="K1557">
        <v>31</v>
      </c>
      <c r="L1557">
        <v>281</v>
      </c>
      <c r="M1557">
        <v>44</v>
      </c>
      <c r="N1557">
        <v>0</v>
      </c>
      <c r="O1557">
        <v>0</v>
      </c>
    </row>
    <row r="1558" spans="1:16">
      <c r="A1558">
        <v>17826860</v>
      </c>
      <c r="B1558" t="s">
        <v>3927</v>
      </c>
      <c r="C1558" t="s">
        <v>4198</v>
      </c>
      <c r="D1558" t="s">
        <v>2022</v>
      </c>
      <c r="E1558">
        <v>2</v>
      </c>
      <c r="F1558">
        <v>3</v>
      </c>
      <c r="G1558">
        <v>201403</v>
      </c>
      <c r="H1558" t="s">
        <v>2039</v>
      </c>
      <c r="I1558" t="s">
        <v>2040</v>
      </c>
      <c r="J1558">
        <v>304</v>
      </c>
      <c r="K1558">
        <v>28</v>
      </c>
      <c r="L1558">
        <v>276</v>
      </c>
      <c r="M1558">
        <v>41</v>
      </c>
      <c r="N1558">
        <v>0</v>
      </c>
      <c r="O1558">
        <v>0</v>
      </c>
    </row>
    <row r="1559" spans="1:16">
      <c r="A1559">
        <v>7835244</v>
      </c>
      <c r="B1559" t="s">
        <v>3927</v>
      </c>
      <c r="C1559" t="s">
        <v>4199</v>
      </c>
      <c r="D1559" t="s">
        <v>2022</v>
      </c>
      <c r="E1559">
        <v>2</v>
      </c>
      <c r="F1559">
        <v>3</v>
      </c>
      <c r="G1559">
        <v>201403</v>
      </c>
      <c r="H1559" t="s">
        <v>3130</v>
      </c>
      <c r="I1559" t="s">
        <v>2059</v>
      </c>
      <c r="J1559">
        <v>294</v>
      </c>
      <c r="K1559">
        <v>4</v>
      </c>
      <c r="L1559">
        <v>291</v>
      </c>
      <c r="M1559">
        <v>2</v>
      </c>
      <c r="N1559">
        <v>0</v>
      </c>
      <c r="O1559">
        <v>0</v>
      </c>
    </row>
    <row r="1560" spans="1:16">
      <c r="A1560">
        <v>5442029</v>
      </c>
      <c r="B1560" t="s">
        <v>3927</v>
      </c>
      <c r="C1560" t="s">
        <v>4200</v>
      </c>
      <c r="D1560" t="s">
        <v>2022</v>
      </c>
      <c r="E1560">
        <v>2</v>
      </c>
      <c r="F1560">
        <v>3</v>
      </c>
      <c r="G1560">
        <v>201403</v>
      </c>
      <c r="H1560" t="s">
        <v>2019</v>
      </c>
      <c r="I1560" t="s">
        <v>2020</v>
      </c>
      <c r="J1560">
        <v>267</v>
      </c>
      <c r="K1560">
        <v>0</v>
      </c>
      <c r="L1560">
        <v>267</v>
      </c>
      <c r="M1560">
        <v>-3</v>
      </c>
      <c r="N1560">
        <v>0</v>
      </c>
      <c r="O1560">
        <v>0</v>
      </c>
    </row>
    <row r="1561" spans="1:16">
      <c r="A1561">
        <v>4307598</v>
      </c>
      <c r="B1561" t="s">
        <v>3927</v>
      </c>
      <c r="C1561" t="s">
        <v>4201</v>
      </c>
      <c r="D1561" t="s">
        <v>2022</v>
      </c>
      <c r="E1561">
        <v>2</v>
      </c>
      <c r="F1561">
        <v>3</v>
      </c>
      <c r="G1561">
        <v>201403</v>
      </c>
      <c r="H1561" t="s">
        <v>2058</v>
      </c>
      <c r="I1561" t="s">
        <v>2059</v>
      </c>
      <c r="J1561">
        <v>263</v>
      </c>
      <c r="K1561">
        <v>13</v>
      </c>
      <c r="L1561">
        <v>249</v>
      </c>
      <c r="M1561">
        <v>3</v>
      </c>
      <c r="N1561">
        <v>0</v>
      </c>
      <c r="O1561">
        <v>0</v>
      </c>
    </row>
    <row r="1562" spans="1:16">
      <c r="A1562">
        <v>11545653</v>
      </c>
      <c r="B1562" t="s">
        <v>3927</v>
      </c>
      <c r="C1562" t="s">
        <v>4202</v>
      </c>
      <c r="D1562" t="s">
        <v>2022</v>
      </c>
      <c r="E1562">
        <v>2</v>
      </c>
      <c r="F1562">
        <v>3</v>
      </c>
      <c r="G1562">
        <v>201403</v>
      </c>
      <c r="H1562" t="s">
        <v>4203</v>
      </c>
      <c r="I1562" t="s">
        <v>2059</v>
      </c>
      <c r="J1562">
        <v>253</v>
      </c>
      <c r="K1562">
        <v>16</v>
      </c>
      <c r="L1562">
        <v>237</v>
      </c>
      <c r="M1562">
        <v>2</v>
      </c>
      <c r="N1562">
        <v>0</v>
      </c>
      <c r="O1562">
        <v>0</v>
      </c>
    </row>
    <row r="1563" spans="1:16">
      <c r="A1563">
        <v>18394228</v>
      </c>
      <c r="B1563" t="s">
        <v>3927</v>
      </c>
      <c r="C1563" t="s">
        <v>4204</v>
      </c>
      <c r="D1563" t="s">
        <v>2022</v>
      </c>
      <c r="E1563">
        <v>2</v>
      </c>
      <c r="F1563">
        <v>3</v>
      </c>
      <c r="G1563">
        <v>201403</v>
      </c>
      <c r="H1563" t="s">
        <v>3817</v>
      </c>
      <c r="I1563" t="s">
        <v>2020</v>
      </c>
      <c r="J1563">
        <v>252</v>
      </c>
      <c r="K1563">
        <v>12</v>
      </c>
      <c r="L1563">
        <v>240</v>
      </c>
      <c r="M1563">
        <v>14</v>
      </c>
      <c r="N1563">
        <v>0</v>
      </c>
      <c r="O1563">
        <v>0</v>
      </c>
    </row>
    <row r="1564" spans="1:16">
      <c r="A1564">
        <v>4986548</v>
      </c>
      <c r="B1564" t="s">
        <v>3927</v>
      </c>
      <c r="C1564" t="s">
        <v>4205</v>
      </c>
      <c r="D1564" t="s">
        <v>2022</v>
      </c>
      <c r="E1564">
        <v>2</v>
      </c>
      <c r="F1564">
        <v>3</v>
      </c>
      <c r="G1564">
        <v>201403</v>
      </c>
      <c r="H1564" t="s">
        <v>2113</v>
      </c>
      <c r="I1564" t="s">
        <v>2114</v>
      </c>
      <c r="J1564">
        <v>184</v>
      </c>
      <c r="K1564">
        <v>11</v>
      </c>
      <c r="L1564">
        <v>173</v>
      </c>
      <c r="M1564">
        <v>-41</v>
      </c>
      <c r="N1564">
        <v>0</v>
      </c>
      <c r="O1564">
        <v>0</v>
      </c>
    </row>
    <row r="1565" spans="1:16">
      <c r="A1565" t="s">
        <v>4206</v>
      </c>
    </row>
    <row r="1566" spans="1:16">
      <c r="A1566" t="s">
        <v>4207</v>
      </c>
    </row>
    <row r="1567" spans="1:16">
      <c r="A1567" t="s">
        <v>4208</v>
      </c>
    </row>
    <row r="1568" spans="1:16">
      <c r="A1568" t="s">
        <v>4209</v>
      </c>
    </row>
    <row r="1569" spans="1:1">
      <c r="A1569" t="s">
        <v>4210</v>
      </c>
    </row>
    <row r="1570" spans="1:1">
      <c r="A1570" t="s">
        <v>4211</v>
      </c>
    </row>
    <row r="1571" spans="1:1">
      <c r="A1571" t="s">
        <v>4212</v>
      </c>
    </row>
    <row r="1572" spans="1:1">
      <c r="A1572" t="s">
        <v>4213</v>
      </c>
    </row>
    <row r="1573" spans="1:1">
      <c r="A1573" t="s">
        <v>4214</v>
      </c>
    </row>
    <row r="1574" spans="1:1">
      <c r="A1574" t="s">
        <v>4215</v>
      </c>
    </row>
    <row r="1575" spans="1:1">
      <c r="A1575" t="s">
        <v>4216</v>
      </c>
    </row>
    <row r="1576" spans="1:1">
      <c r="A1576" t="s">
        <v>4217</v>
      </c>
    </row>
    <row r="1577" spans="1:1">
      <c r="A1577" t="s">
        <v>4218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J1555"/>
  <sheetViews>
    <sheetView workbookViewId="0">
      <selection activeCell="P11" sqref="P11"/>
    </sheetView>
  </sheetViews>
  <sheetFormatPr defaultRowHeight="15"/>
  <cols>
    <col min="3" max="3" width="18.42578125" bestFit="1" customWidth="1"/>
    <col min="8" max="8" width="12.7109375" bestFit="1" customWidth="1"/>
  </cols>
  <sheetData>
    <row r="1" spans="3:10">
      <c r="H1" s="52">
        <v>1280779071</v>
      </c>
      <c r="I1" s="55">
        <v>1</v>
      </c>
      <c r="J1" s="52">
        <v>5451</v>
      </c>
    </row>
    <row r="2" spans="3:10">
      <c r="H2" s="52">
        <v>1033933857</v>
      </c>
      <c r="I2" s="55">
        <v>2</v>
      </c>
      <c r="J2" s="52">
        <v>3924</v>
      </c>
    </row>
    <row r="3" spans="3:10">
      <c r="H3" s="52">
        <v>910190024</v>
      </c>
      <c r="I3" s="55">
        <v>3</v>
      </c>
      <c r="J3" s="52">
        <v>3289</v>
      </c>
    </row>
    <row r="4" spans="3:10">
      <c r="G4">
        <v>1</v>
      </c>
      <c r="H4" s="52">
        <v>790685851</v>
      </c>
      <c r="I4" s="55">
        <v>4</v>
      </c>
      <c r="J4" s="52">
        <v>4684</v>
      </c>
    </row>
    <row r="5" spans="3:10">
      <c r="F5">
        <v>1</v>
      </c>
      <c r="H5" s="52">
        <v>503452022</v>
      </c>
      <c r="I5" s="55">
        <v>5</v>
      </c>
      <c r="J5" s="52">
        <v>2661</v>
      </c>
    </row>
    <row r="6" spans="3:10">
      <c r="G6">
        <v>1</v>
      </c>
      <c r="H6" s="52">
        <v>167395337</v>
      </c>
      <c r="I6" s="55">
        <v>6</v>
      </c>
      <c r="J6">
        <v>866</v>
      </c>
    </row>
    <row r="7" spans="3:10">
      <c r="G7">
        <v>2</v>
      </c>
      <c r="H7" s="52">
        <v>131807928</v>
      </c>
      <c r="I7" s="55">
        <v>7</v>
      </c>
      <c r="J7">
        <v>103</v>
      </c>
    </row>
    <row r="8" spans="3:10">
      <c r="G8">
        <v>3</v>
      </c>
      <c r="H8" s="52">
        <v>125038017</v>
      </c>
      <c r="I8" s="55">
        <v>8</v>
      </c>
      <c r="J8">
        <v>10</v>
      </c>
    </row>
    <row r="9" spans="3:10">
      <c r="D9">
        <f>LOG(1555)</f>
        <v>3.1917303933628562</v>
      </c>
      <c r="H9" s="52">
        <v>105889119</v>
      </c>
      <c r="J9">
        <v>27</v>
      </c>
    </row>
    <row r="10" spans="3:10">
      <c r="D10">
        <f>LOG(2)</f>
        <v>0.3010299956639812</v>
      </c>
      <c r="H10" s="52">
        <v>58495265</v>
      </c>
      <c r="J10">
        <v>128</v>
      </c>
    </row>
    <row r="11" spans="3:10">
      <c r="H11" s="52">
        <v>57268829</v>
      </c>
      <c r="J11">
        <v>512</v>
      </c>
    </row>
    <row r="12" spans="3:10">
      <c r="H12" s="52">
        <v>34952721</v>
      </c>
      <c r="J12">
        <v>233</v>
      </c>
    </row>
    <row r="13" spans="3:10">
      <c r="C13">
        <f>1+(3.19173/0.30103)</f>
        <v>11.602697405574196</v>
      </c>
      <c r="H13" s="52">
        <v>34733071</v>
      </c>
      <c r="J13">
        <v>2</v>
      </c>
    </row>
    <row r="14" spans="3:10">
      <c r="C14" t="s">
        <v>4222</v>
      </c>
      <c r="H14" s="52">
        <v>31676870</v>
      </c>
      <c r="J14">
        <v>6</v>
      </c>
    </row>
    <row r="15" spans="3:10">
      <c r="H15" s="52">
        <v>29333342</v>
      </c>
      <c r="J15">
        <v>2</v>
      </c>
    </row>
    <row r="16" spans="3:10">
      <c r="H16" s="52">
        <v>24579249</v>
      </c>
      <c r="J16">
        <v>19</v>
      </c>
    </row>
    <row r="17" spans="3:10">
      <c r="C17" s="53">
        <f>1280779071-11</f>
        <v>1280779060</v>
      </c>
      <c r="H17" s="52">
        <v>24067866</v>
      </c>
      <c r="J17">
        <v>5</v>
      </c>
    </row>
    <row r="18" spans="3:10">
      <c r="C18" s="53" t="s">
        <v>4219</v>
      </c>
      <c r="H18" s="52">
        <v>22442202</v>
      </c>
      <c r="J18">
        <v>11</v>
      </c>
    </row>
    <row r="19" spans="3:10">
      <c r="H19" s="52">
        <v>22284454</v>
      </c>
      <c r="J19">
        <v>1</v>
      </c>
    </row>
    <row r="20" spans="3:10">
      <c r="H20" s="52">
        <v>20804196</v>
      </c>
      <c r="J20">
        <v>3</v>
      </c>
    </row>
    <row r="21" spans="3:10">
      <c r="C21" s="53">
        <f>C17/12</f>
        <v>106731588.33333333</v>
      </c>
      <c r="H21" s="52">
        <v>18400388</v>
      </c>
      <c r="J21">
        <v>7</v>
      </c>
    </row>
    <row r="22" spans="3:10">
      <c r="C22" s="53" t="s">
        <v>4223</v>
      </c>
      <c r="H22" s="52">
        <v>16337202</v>
      </c>
      <c r="J22">
        <v>37</v>
      </c>
    </row>
    <row r="23" spans="3:10">
      <c r="H23" s="52">
        <v>15351865</v>
      </c>
      <c r="J23">
        <v>36</v>
      </c>
    </row>
    <row r="24" spans="3:10">
      <c r="H24" s="52">
        <v>15157185</v>
      </c>
      <c r="J24">
        <v>17</v>
      </c>
    </row>
    <row r="25" spans="3:10">
      <c r="H25" s="52">
        <v>14559675</v>
      </c>
      <c r="J25">
        <v>134</v>
      </c>
    </row>
    <row r="26" spans="3:10">
      <c r="H26" s="52">
        <v>13654254</v>
      </c>
      <c r="J26">
        <v>9</v>
      </c>
    </row>
    <row r="27" spans="3:10">
      <c r="H27" s="52">
        <v>13527238</v>
      </c>
      <c r="J27">
        <v>192</v>
      </c>
    </row>
    <row r="28" spans="3:10">
      <c r="H28" s="52">
        <v>12439742</v>
      </c>
      <c r="J28">
        <v>3</v>
      </c>
    </row>
    <row r="29" spans="3:10">
      <c r="H29" s="52">
        <v>11485564</v>
      </c>
      <c r="J29">
        <v>109</v>
      </c>
    </row>
    <row r="30" spans="3:10">
      <c r="H30" s="52">
        <v>11482240</v>
      </c>
      <c r="J30">
        <v>123</v>
      </c>
    </row>
    <row r="31" spans="3:10">
      <c r="H31" s="52">
        <v>11090861</v>
      </c>
      <c r="J31">
        <v>12</v>
      </c>
    </row>
    <row r="32" spans="3:10">
      <c r="H32" s="52">
        <v>10908419</v>
      </c>
      <c r="J32">
        <v>1</v>
      </c>
    </row>
    <row r="33" spans="8:10">
      <c r="H33" s="52">
        <v>10723419</v>
      </c>
      <c r="J33">
        <v>1</v>
      </c>
    </row>
    <row r="34" spans="8:10">
      <c r="H34" s="52">
        <v>10104311</v>
      </c>
      <c r="J34">
        <v>2</v>
      </c>
    </row>
    <row r="35" spans="8:10">
      <c r="H35" s="52">
        <v>9119401</v>
      </c>
      <c r="J35">
        <v>0</v>
      </c>
    </row>
    <row r="36" spans="8:10">
      <c r="H36" s="52">
        <v>7588185</v>
      </c>
      <c r="J36">
        <v>2</v>
      </c>
    </row>
    <row r="37" spans="8:10">
      <c r="H37" s="52">
        <v>5913182</v>
      </c>
      <c r="J37">
        <v>2</v>
      </c>
    </row>
    <row r="38" spans="8:10">
      <c r="H38" s="52">
        <v>5605364</v>
      </c>
      <c r="J38">
        <v>1</v>
      </c>
    </row>
    <row r="39" spans="8:10">
      <c r="H39" s="52">
        <v>5040937</v>
      </c>
      <c r="J39">
        <v>10</v>
      </c>
    </row>
    <row r="40" spans="8:10">
      <c r="H40" s="52">
        <v>5029783</v>
      </c>
      <c r="J40">
        <v>44</v>
      </c>
    </row>
    <row r="41" spans="8:10">
      <c r="H41" s="52">
        <v>4679864</v>
      </c>
      <c r="J41">
        <v>1</v>
      </c>
    </row>
    <row r="42" spans="8:10">
      <c r="H42" s="52">
        <v>4666732</v>
      </c>
      <c r="J42">
        <v>1</v>
      </c>
    </row>
    <row r="43" spans="8:10">
      <c r="H43" s="52">
        <v>4476802</v>
      </c>
      <c r="J43">
        <v>1</v>
      </c>
    </row>
    <row r="44" spans="8:10">
      <c r="H44" s="52">
        <v>4099694</v>
      </c>
      <c r="J44">
        <v>17</v>
      </c>
    </row>
    <row r="45" spans="8:10">
      <c r="H45" s="52">
        <v>3684890</v>
      </c>
      <c r="J45">
        <v>61</v>
      </c>
    </row>
    <row r="46" spans="8:10">
      <c r="H46" s="52">
        <v>3239153</v>
      </c>
      <c r="J46">
        <v>1</v>
      </c>
    </row>
    <row r="47" spans="8:10">
      <c r="H47" s="52">
        <v>3076504</v>
      </c>
      <c r="J47">
        <v>3</v>
      </c>
    </row>
    <row r="48" spans="8:10">
      <c r="H48" s="52">
        <v>2979714</v>
      </c>
      <c r="J48">
        <v>2</v>
      </c>
    </row>
    <row r="49" spans="8:10">
      <c r="H49" s="52">
        <v>2763185</v>
      </c>
      <c r="J49">
        <v>4</v>
      </c>
    </row>
    <row r="50" spans="8:10">
      <c r="H50" s="52">
        <v>2290514</v>
      </c>
      <c r="J50">
        <v>7</v>
      </c>
    </row>
    <row r="51" spans="8:10">
      <c r="H51" s="52">
        <v>2170404</v>
      </c>
      <c r="J51">
        <v>2</v>
      </c>
    </row>
    <row r="52" spans="8:10">
      <c r="H52" s="52">
        <v>1930512</v>
      </c>
      <c r="J52">
        <v>1</v>
      </c>
    </row>
    <row r="53" spans="8:10">
      <c r="H53" s="52">
        <v>1914377</v>
      </c>
      <c r="J53">
        <v>44</v>
      </c>
    </row>
    <row r="54" spans="8:10">
      <c r="H54" s="52">
        <v>1886599</v>
      </c>
      <c r="J54">
        <v>1</v>
      </c>
    </row>
    <row r="55" spans="8:10">
      <c r="H55" s="52">
        <v>1626211</v>
      </c>
      <c r="J55">
        <v>2</v>
      </c>
    </row>
    <row r="56" spans="8:10">
      <c r="H56" s="52">
        <v>1585391</v>
      </c>
      <c r="J56">
        <v>1</v>
      </c>
    </row>
    <row r="57" spans="8:10">
      <c r="H57" s="52">
        <v>1513722</v>
      </c>
      <c r="J57">
        <v>7</v>
      </c>
    </row>
    <row r="58" spans="8:10">
      <c r="H58" s="52">
        <v>1509775</v>
      </c>
      <c r="J58">
        <v>6</v>
      </c>
    </row>
    <row r="59" spans="8:10">
      <c r="H59" s="52">
        <v>1376160</v>
      </c>
      <c r="J59">
        <v>3</v>
      </c>
    </row>
    <row r="60" spans="8:10">
      <c r="H60" s="52">
        <v>1357451</v>
      </c>
      <c r="J60">
        <v>2</v>
      </c>
    </row>
    <row r="61" spans="8:10">
      <c r="H61" s="52">
        <v>1275135</v>
      </c>
      <c r="J61">
        <v>13</v>
      </c>
    </row>
    <row r="62" spans="8:10">
      <c r="H62" s="52">
        <v>1154767</v>
      </c>
      <c r="J62">
        <v>1</v>
      </c>
    </row>
    <row r="63" spans="8:10">
      <c r="H63" s="52">
        <v>1063933</v>
      </c>
      <c r="J63">
        <v>1</v>
      </c>
    </row>
    <row r="64" spans="8:10">
      <c r="H64" s="52">
        <v>843833</v>
      </c>
      <c r="J64">
        <v>1</v>
      </c>
    </row>
    <row r="65" spans="8:10">
      <c r="H65" s="52">
        <v>776922</v>
      </c>
      <c r="J65">
        <v>2</v>
      </c>
    </row>
    <row r="66" spans="8:10">
      <c r="H66" s="52">
        <v>684494</v>
      </c>
      <c r="J66">
        <v>1</v>
      </c>
    </row>
    <row r="67" spans="8:10">
      <c r="H67" s="52">
        <v>580114</v>
      </c>
      <c r="J67">
        <v>1</v>
      </c>
    </row>
    <row r="68" spans="8:10">
      <c r="H68" s="52">
        <v>523916</v>
      </c>
      <c r="J68">
        <v>2</v>
      </c>
    </row>
    <row r="69" spans="8:10">
      <c r="H69" s="52">
        <v>455755</v>
      </c>
      <c r="J69">
        <v>1</v>
      </c>
    </row>
    <row r="70" spans="8:10">
      <c r="H70" s="52">
        <v>448717</v>
      </c>
      <c r="J70">
        <v>1</v>
      </c>
    </row>
    <row r="71" spans="8:10">
      <c r="H71" s="52">
        <v>444615</v>
      </c>
      <c r="J71">
        <v>1</v>
      </c>
    </row>
    <row r="72" spans="8:10">
      <c r="H72" s="52">
        <v>397543</v>
      </c>
      <c r="J72">
        <v>1</v>
      </c>
    </row>
    <row r="73" spans="8:10">
      <c r="H73" s="52">
        <v>387752</v>
      </c>
      <c r="J73">
        <v>1</v>
      </c>
    </row>
    <row r="74" spans="8:10">
      <c r="H74" s="52">
        <v>385585</v>
      </c>
      <c r="J74">
        <v>1</v>
      </c>
    </row>
    <row r="75" spans="8:10">
      <c r="H75" s="52">
        <v>384358</v>
      </c>
      <c r="J75">
        <v>1</v>
      </c>
    </row>
    <row r="76" spans="8:10">
      <c r="H76" s="52">
        <v>373691</v>
      </c>
      <c r="J76">
        <v>1</v>
      </c>
    </row>
    <row r="77" spans="8:10">
      <c r="H77" s="52">
        <v>348551</v>
      </c>
      <c r="J77">
        <v>1</v>
      </c>
    </row>
    <row r="78" spans="8:10">
      <c r="H78" s="52">
        <v>317196</v>
      </c>
      <c r="J78">
        <v>1</v>
      </c>
    </row>
    <row r="79" spans="8:10">
      <c r="H79" s="52">
        <v>305500</v>
      </c>
      <c r="J79">
        <v>2</v>
      </c>
    </row>
    <row r="80" spans="8:10">
      <c r="H80" s="52">
        <v>301023</v>
      </c>
      <c r="J80">
        <v>1</v>
      </c>
    </row>
    <row r="81" spans="8:10">
      <c r="H81" s="52">
        <v>261018</v>
      </c>
      <c r="J81">
        <v>3</v>
      </c>
    </row>
    <row r="82" spans="8:10">
      <c r="H82" s="52">
        <v>227509</v>
      </c>
      <c r="J82">
        <v>2</v>
      </c>
    </row>
    <row r="83" spans="8:10">
      <c r="H83" s="52">
        <v>213249</v>
      </c>
      <c r="J83">
        <v>1</v>
      </c>
    </row>
    <row r="84" spans="8:10">
      <c r="H84" s="52">
        <v>180700</v>
      </c>
      <c r="J84">
        <v>1</v>
      </c>
    </row>
    <row r="85" spans="8:10">
      <c r="H85" s="52">
        <v>170547</v>
      </c>
      <c r="J85">
        <v>1</v>
      </c>
    </row>
    <row r="86" spans="8:10">
      <c r="H86" s="52">
        <v>165775</v>
      </c>
      <c r="J86">
        <v>1</v>
      </c>
    </row>
    <row r="87" spans="8:10">
      <c r="H87" s="52">
        <v>157256</v>
      </c>
      <c r="J87">
        <v>1</v>
      </c>
    </row>
    <row r="88" spans="8:10">
      <c r="H88" s="52">
        <v>154076</v>
      </c>
      <c r="J88">
        <v>2</v>
      </c>
    </row>
    <row r="89" spans="8:10">
      <c r="H89" s="52">
        <v>124465</v>
      </c>
      <c r="J89">
        <v>1</v>
      </c>
    </row>
    <row r="90" spans="8:10">
      <c r="H90" s="52">
        <v>112782</v>
      </c>
      <c r="J90">
        <v>1</v>
      </c>
    </row>
    <row r="91" spans="8:10">
      <c r="H91" s="52">
        <v>98853</v>
      </c>
      <c r="J91">
        <v>1</v>
      </c>
    </row>
    <row r="92" spans="8:10">
      <c r="H92" s="52">
        <v>90694</v>
      </c>
      <c r="J92">
        <v>2</v>
      </c>
    </row>
    <row r="93" spans="8:10">
      <c r="H93" s="52">
        <v>83973</v>
      </c>
      <c r="J93">
        <v>2</v>
      </c>
    </row>
    <row r="94" spans="8:10">
      <c r="H94" s="52">
        <v>63632</v>
      </c>
      <c r="J94">
        <v>1</v>
      </c>
    </row>
    <row r="95" spans="8:10">
      <c r="H95" s="52">
        <v>42987</v>
      </c>
      <c r="J95">
        <v>1</v>
      </c>
    </row>
    <row r="96" spans="8:10">
      <c r="H96" s="52">
        <v>20921</v>
      </c>
      <c r="J96">
        <v>1</v>
      </c>
    </row>
    <row r="97" spans="8:10">
      <c r="H97" s="52">
        <v>26881782</v>
      </c>
      <c r="J97">
        <v>1</v>
      </c>
    </row>
    <row r="98" spans="8:10">
      <c r="H98" s="52">
        <v>13069775</v>
      </c>
      <c r="J98">
        <v>1</v>
      </c>
    </row>
    <row r="99" spans="8:10">
      <c r="H99" s="52">
        <v>10708140</v>
      </c>
      <c r="J99">
        <v>1</v>
      </c>
    </row>
    <row r="100" spans="8:10">
      <c r="H100" s="52">
        <v>8548325</v>
      </c>
      <c r="J100">
        <v>1</v>
      </c>
    </row>
    <row r="101" spans="8:10">
      <c r="H101" s="52">
        <v>7715019</v>
      </c>
      <c r="J101">
        <v>0</v>
      </c>
    </row>
    <row r="102" spans="8:10">
      <c r="H102" s="52">
        <v>6512223</v>
      </c>
      <c r="J102">
        <v>1</v>
      </c>
    </row>
    <row r="103" spans="8:10">
      <c r="H103" s="52">
        <v>6310482</v>
      </c>
      <c r="J103">
        <v>1</v>
      </c>
    </row>
    <row r="104" spans="8:10">
      <c r="H104" s="52">
        <v>5973610</v>
      </c>
      <c r="J104">
        <v>2</v>
      </c>
    </row>
    <row r="105" spans="8:10">
      <c r="H105" s="52">
        <v>5896579</v>
      </c>
      <c r="J105">
        <v>2</v>
      </c>
    </row>
    <row r="106" spans="8:10">
      <c r="H106" s="52">
        <v>4607628</v>
      </c>
      <c r="J106">
        <v>1</v>
      </c>
    </row>
    <row r="107" spans="8:10">
      <c r="H107" s="52">
        <v>4199233</v>
      </c>
      <c r="J107">
        <v>1</v>
      </c>
    </row>
    <row r="108" spans="8:10">
      <c r="H108" s="52">
        <v>4030578</v>
      </c>
      <c r="J108">
        <v>1</v>
      </c>
    </row>
    <row r="109" spans="8:10">
      <c r="H109" s="52">
        <v>3969085</v>
      </c>
      <c r="J109">
        <v>1</v>
      </c>
    </row>
    <row r="110" spans="8:10">
      <c r="H110" s="52">
        <v>3523930</v>
      </c>
      <c r="J110">
        <v>1</v>
      </c>
    </row>
    <row r="111" spans="8:10">
      <c r="H111" s="52">
        <v>3422819</v>
      </c>
      <c r="J111">
        <v>3</v>
      </c>
    </row>
    <row r="112" spans="8:10">
      <c r="H112" s="52">
        <v>2151976</v>
      </c>
      <c r="J112">
        <v>1</v>
      </c>
    </row>
    <row r="113" spans="8:10">
      <c r="H113" s="52">
        <v>1471370</v>
      </c>
      <c r="J113">
        <v>3</v>
      </c>
    </row>
    <row r="114" spans="8:10">
      <c r="H114" s="52">
        <v>1127993</v>
      </c>
      <c r="J114">
        <v>0</v>
      </c>
    </row>
    <row r="115" spans="8:10">
      <c r="H115" s="52">
        <v>912413</v>
      </c>
      <c r="J115">
        <v>1</v>
      </c>
    </row>
    <row r="116" spans="8:10">
      <c r="H116" s="52">
        <v>716279</v>
      </c>
      <c r="J116">
        <v>1</v>
      </c>
    </row>
    <row r="117" spans="8:10">
      <c r="H117" s="52">
        <v>640313</v>
      </c>
      <c r="J117">
        <v>1</v>
      </c>
    </row>
    <row r="118" spans="8:10">
      <c r="H118" s="52">
        <v>532681</v>
      </c>
      <c r="J118">
        <v>1</v>
      </c>
    </row>
    <row r="119" spans="8:10">
      <c r="H119" s="52">
        <v>485565</v>
      </c>
      <c r="J119">
        <v>0</v>
      </c>
    </row>
    <row r="120" spans="8:10">
      <c r="H120" s="52">
        <v>387063</v>
      </c>
      <c r="J120">
        <v>0</v>
      </c>
    </row>
    <row r="121" spans="8:10">
      <c r="H121" s="52">
        <v>261261</v>
      </c>
      <c r="J121">
        <v>1</v>
      </c>
    </row>
    <row r="122" spans="8:10">
      <c r="H122" s="52">
        <v>236512</v>
      </c>
      <c r="J122">
        <v>0</v>
      </c>
    </row>
    <row r="123" spans="8:10">
      <c r="H123" s="52">
        <v>198859</v>
      </c>
      <c r="J123">
        <v>0</v>
      </c>
    </row>
    <row r="124" spans="8:10">
      <c r="H124" s="52">
        <v>193822</v>
      </c>
      <c r="J124">
        <v>0</v>
      </c>
    </row>
    <row r="125" spans="8:10">
      <c r="H125" s="52">
        <v>187438</v>
      </c>
      <c r="J125">
        <v>1</v>
      </c>
    </row>
    <row r="126" spans="8:10">
      <c r="H126" s="52">
        <v>118066</v>
      </c>
      <c r="J126">
        <v>0</v>
      </c>
    </row>
    <row r="127" spans="8:10">
      <c r="H127" s="52">
        <v>112440</v>
      </c>
      <c r="J127">
        <v>1</v>
      </c>
    </row>
    <row r="128" spans="8:10">
      <c r="H128" s="52">
        <v>96729</v>
      </c>
      <c r="J128">
        <v>0</v>
      </c>
    </row>
    <row r="129" spans="8:10">
      <c r="H129" s="52">
        <v>51710</v>
      </c>
      <c r="J129">
        <v>0</v>
      </c>
    </row>
    <row r="130" spans="8:10">
      <c r="H130" s="52">
        <v>29012</v>
      </c>
      <c r="J130">
        <v>2</v>
      </c>
    </row>
    <row r="131" spans="8:10">
      <c r="H131" s="52">
        <v>26860</v>
      </c>
      <c r="J131">
        <v>0</v>
      </c>
    </row>
    <row r="132" spans="8:10">
      <c r="H132" s="52">
        <v>11121</v>
      </c>
      <c r="J132">
        <v>0</v>
      </c>
    </row>
    <row r="133" spans="8:10">
      <c r="H133" s="52">
        <v>6293225</v>
      </c>
      <c r="J133">
        <v>0</v>
      </c>
    </row>
    <row r="134" spans="8:10">
      <c r="H134" s="52">
        <v>3571455</v>
      </c>
      <c r="J134">
        <v>0</v>
      </c>
    </row>
    <row r="135" spans="8:10">
      <c r="H135" s="52">
        <v>3022116</v>
      </c>
      <c r="J135">
        <v>0</v>
      </c>
    </row>
    <row r="136" spans="8:10">
      <c r="H136" s="52">
        <v>3017661</v>
      </c>
      <c r="J136">
        <v>0</v>
      </c>
    </row>
    <row r="137" spans="8:10">
      <c r="H137" s="52">
        <v>2838330</v>
      </c>
      <c r="J137">
        <v>0</v>
      </c>
    </row>
    <row r="138" spans="8:10">
      <c r="H138" s="52">
        <v>2537558</v>
      </c>
      <c r="J138">
        <v>0</v>
      </c>
    </row>
    <row r="139" spans="8:10">
      <c r="H139" s="52">
        <v>2051268</v>
      </c>
      <c r="J139">
        <v>0</v>
      </c>
    </row>
    <row r="140" spans="8:10">
      <c r="H140" s="52">
        <v>2019845</v>
      </c>
      <c r="J140">
        <v>0</v>
      </c>
    </row>
    <row r="141" spans="8:10">
      <c r="H141" s="52">
        <v>1975925</v>
      </c>
      <c r="J141">
        <v>0</v>
      </c>
    </row>
    <row r="142" spans="8:10">
      <c r="H142" s="52">
        <v>1913680</v>
      </c>
      <c r="J142">
        <v>0</v>
      </c>
    </row>
    <row r="143" spans="8:10">
      <c r="H143" s="52">
        <v>1607515</v>
      </c>
      <c r="J143">
        <v>0</v>
      </c>
    </row>
    <row r="144" spans="8:10">
      <c r="H144" s="52">
        <v>1406663</v>
      </c>
      <c r="J144">
        <v>0</v>
      </c>
    </row>
    <row r="145" spans="8:10">
      <c r="H145" s="52">
        <v>1365530</v>
      </c>
      <c r="J145">
        <v>0</v>
      </c>
    </row>
    <row r="146" spans="8:10">
      <c r="H146" s="52">
        <v>1336748</v>
      </c>
      <c r="J146">
        <v>0</v>
      </c>
    </row>
    <row r="147" spans="8:10">
      <c r="H147" s="52">
        <v>1258859</v>
      </c>
      <c r="J147">
        <v>0</v>
      </c>
    </row>
    <row r="148" spans="8:10">
      <c r="H148" s="52">
        <v>1216834</v>
      </c>
      <c r="J148">
        <v>0</v>
      </c>
    </row>
    <row r="149" spans="8:10">
      <c r="H149" s="52">
        <v>1169606</v>
      </c>
      <c r="J149">
        <v>0</v>
      </c>
    </row>
    <row r="150" spans="8:10">
      <c r="H150" s="52">
        <v>1107991</v>
      </c>
      <c r="J150">
        <v>0</v>
      </c>
    </row>
    <row r="151" spans="8:10">
      <c r="H151" s="52">
        <v>1087760</v>
      </c>
      <c r="J151">
        <v>0</v>
      </c>
    </row>
    <row r="152" spans="8:10">
      <c r="H152" s="52">
        <v>1052362</v>
      </c>
      <c r="J152">
        <v>0</v>
      </c>
    </row>
    <row r="153" spans="8:10">
      <c r="H153" s="52">
        <v>1000790</v>
      </c>
      <c r="J153">
        <v>0</v>
      </c>
    </row>
    <row r="154" spans="8:10">
      <c r="H154" s="52">
        <v>935172</v>
      </c>
      <c r="J154">
        <v>0</v>
      </c>
    </row>
    <row r="155" spans="8:10">
      <c r="H155" s="52">
        <v>918690</v>
      </c>
      <c r="J155">
        <v>0</v>
      </c>
    </row>
    <row r="156" spans="8:10">
      <c r="H156" s="52">
        <v>907988</v>
      </c>
      <c r="J156">
        <v>0</v>
      </c>
    </row>
    <row r="157" spans="8:10">
      <c r="H157" s="52">
        <v>890755</v>
      </c>
      <c r="J157">
        <v>0</v>
      </c>
    </row>
    <row r="158" spans="8:10">
      <c r="H158" s="52">
        <v>868542</v>
      </c>
      <c r="J158">
        <v>0</v>
      </c>
    </row>
    <row r="159" spans="8:10">
      <c r="H159" s="52">
        <v>863578</v>
      </c>
      <c r="J159">
        <v>0</v>
      </c>
    </row>
    <row r="160" spans="8:10">
      <c r="H160" s="52">
        <v>846358</v>
      </c>
      <c r="J160">
        <v>0</v>
      </c>
    </row>
    <row r="161" spans="8:10">
      <c r="H161" s="52">
        <v>801698</v>
      </c>
      <c r="J161">
        <v>0</v>
      </c>
    </row>
    <row r="162" spans="8:10">
      <c r="H162" s="52">
        <v>791040</v>
      </c>
      <c r="J162">
        <v>0</v>
      </c>
    </row>
    <row r="163" spans="8:10">
      <c r="H163" s="52">
        <v>788797</v>
      </c>
      <c r="J163">
        <v>0</v>
      </c>
    </row>
    <row r="164" spans="8:10">
      <c r="H164" s="52">
        <v>773227</v>
      </c>
      <c r="J164">
        <v>0</v>
      </c>
    </row>
    <row r="165" spans="8:10">
      <c r="H165" s="52">
        <v>753936</v>
      </c>
      <c r="J165">
        <v>0</v>
      </c>
    </row>
    <row r="166" spans="8:10">
      <c r="H166" s="52">
        <v>742241</v>
      </c>
      <c r="J166">
        <v>0</v>
      </c>
    </row>
    <row r="167" spans="8:10">
      <c r="H167" s="52">
        <v>725049</v>
      </c>
      <c r="J167">
        <v>0</v>
      </c>
    </row>
    <row r="168" spans="8:10">
      <c r="H168" s="52">
        <v>692061</v>
      </c>
      <c r="J168">
        <v>0</v>
      </c>
    </row>
    <row r="169" spans="8:10">
      <c r="H169" s="52">
        <v>684091</v>
      </c>
      <c r="J169">
        <v>0</v>
      </c>
    </row>
    <row r="170" spans="8:10">
      <c r="H170" s="52">
        <v>658513</v>
      </c>
      <c r="J170">
        <v>0</v>
      </c>
    </row>
    <row r="171" spans="8:10">
      <c r="H171" s="52">
        <v>650564</v>
      </c>
      <c r="J171">
        <v>0</v>
      </c>
    </row>
    <row r="172" spans="8:10">
      <c r="H172" s="52">
        <v>642324</v>
      </c>
      <c r="J172">
        <v>0</v>
      </c>
    </row>
    <row r="173" spans="8:10">
      <c r="H173" s="52">
        <v>634531</v>
      </c>
      <c r="J173">
        <v>0</v>
      </c>
    </row>
    <row r="174" spans="8:10">
      <c r="H174" s="52">
        <v>629060</v>
      </c>
      <c r="J174">
        <v>0</v>
      </c>
    </row>
    <row r="175" spans="8:10">
      <c r="H175" s="52">
        <v>618472</v>
      </c>
      <c r="J175">
        <v>0</v>
      </c>
    </row>
    <row r="176" spans="8:10">
      <c r="H176" s="52">
        <v>616228</v>
      </c>
      <c r="J176">
        <v>0</v>
      </c>
    </row>
    <row r="177" spans="8:10">
      <c r="H177" s="52">
        <v>615757</v>
      </c>
      <c r="J177">
        <v>0</v>
      </c>
    </row>
    <row r="178" spans="8:10">
      <c r="H178" s="52">
        <v>585506</v>
      </c>
      <c r="J178">
        <v>0</v>
      </c>
    </row>
    <row r="179" spans="8:10">
      <c r="H179" s="52">
        <v>583441</v>
      </c>
      <c r="J179">
        <v>0</v>
      </c>
    </row>
    <row r="180" spans="8:10">
      <c r="H180" s="52">
        <v>558827</v>
      </c>
      <c r="J180">
        <v>0</v>
      </c>
    </row>
    <row r="181" spans="8:10">
      <c r="H181" s="52">
        <v>558460</v>
      </c>
      <c r="J181">
        <v>0</v>
      </c>
    </row>
    <row r="182" spans="8:10">
      <c r="H182" s="52">
        <v>542871</v>
      </c>
      <c r="J182">
        <v>0</v>
      </c>
    </row>
    <row r="183" spans="8:10">
      <c r="H183" s="52">
        <v>538242</v>
      </c>
      <c r="J183">
        <v>0</v>
      </c>
    </row>
    <row r="184" spans="8:10">
      <c r="H184" s="52">
        <v>533669</v>
      </c>
      <c r="J184">
        <v>0</v>
      </c>
    </row>
    <row r="185" spans="8:10">
      <c r="H185" s="52">
        <v>530590</v>
      </c>
      <c r="J185">
        <v>0</v>
      </c>
    </row>
    <row r="186" spans="8:10">
      <c r="H186" s="52">
        <v>529249</v>
      </c>
      <c r="J186">
        <v>0</v>
      </c>
    </row>
    <row r="187" spans="8:10">
      <c r="H187" s="52">
        <v>528782</v>
      </c>
      <c r="J187">
        <v>0</v>
      </c>
    </row>
    <row r="188" spans="8:10">
      <c r="H188" s="52">
        <v>527586</v>
      </c>
      <c r="J188">
        <v>0</v>
      </c>
    </row>
    <row r="189" spans="8:10">
      <c r="H189" s="52">
        <v>523477</v>
      </c>
      <c r="J189">
        <v>0</v>
      </c>
    </row>
    <row r="190" spans="8:10">
      <c r="H190" s="52">
        <v>510391</v>
      </c>
      <c r="J190">
        <v>0</v>
      </c>
    </row>
    <row r="191" spans="8:10">
      <c r="H191" s="52">
        <v>496012</v>
      </c>
      <c r="J191">
        <v>0</v>
      </c>
    </row>
    <row r="192" spans="8:10">
      <c r="H192" s="52">
        <v>492602</v>
      </c>
      <c r="J192">
        <v>0</v>
      </c>
    </row>
    <row r="193" spans="8:10">
      <c r="H193" s="52">
        <v>488163</v>
      </c>
      <c r="J193">
        <v>0</v>
      </c>
    </row>
    <row r="194" spans="8:10">
      <c r="H194" s="52">
        <v>487991</v>
      </c>
      <c r="J194">
        <v>0</v>
      </c>
    </row>
    <row r="195" spans="8:10">
      <c r="H195" s="52">
        <v>476923</v>
      </c>
      <c r="J195">
        <v>0</v>
      </c>
    </row>
    <row r="196" spans="8:10">
      <c r="H196" s="52">
        <v>476380</v>
      </c>
      <c r="J196">
        <v>0</v>
      </c>
    </row>
    <row r="197" spans="8:10">
      <c r="H197" s="52">
        <v>464486</v>
      </c>
      <c r="J197">
        <v>0</v>
      </c>
    </row>
    <row r="198" spans="8:10">
      <c r="H198" s="52">
        <v>463936</v>
      </c>
      <c r="J198">
        <v>0</v>
      </c>
    </row>
    <row r="199" spans="8:10">
      <c r="H199" s="52">
        <v>462461</v>
      </c>
      <c r="J199">
        <v>0</v>
      </c>
    </row>
    <row r="200" spans="8:10">
      <c r="H200" s="52">
        <v>457660</v>
      </c>
      <c r="J200">
        <v>0</v>
      </c>
    </row>
    <row r="201" spans="8:10">
      <c r="H201" s="52">
        <v>457358</v>
      </c>
      <c r="J201">
        <v>0</v>
      </c>
    </row>
    <row r="202" spans="8:10">
      <c r="H202" s="52">
        <v>449817</v>
      </c>
      <c r="J202">
        <v>0</v>
      </c>
    </row>
    <row r="203" spans="8:10">
      <c r="H203" s="52">
        <v>442148</v>
      </c>
      <c r="J203">
        <v>0</v>
      </c>
    </row>
    <row r="204" spans="8:10">
      <c r="H204" s="52">
        <v>430932</v>
      </c>
      <c r="J204">
        <v>0</v>
      </c>
    </row>
    <row r="205" spans="8:10">
      <c r="H205" s="52">
        <v>425272</v>
      </c>
      <c r="J205">
        <v>0</v>
      </c>
    </row>
    <row r="206" spans="8:10">
      <c r="H206" s="52">
        <v>424740</v>
      </c>
      <c r="J206">
        <v>0</v>
      </c>
    </row>
    <row r="207" spans="8:10">
      <c r="H207" s="52">
        <v>423786</v>
      </c>
      <c r="J207">
        <v>0</v>
      </c>
    </row>
    <row r="208" spans="8:10">
      <c r="H208" s="52">
        <v>421670</v>
      </c>
      <c r="J208">
        <v>0</v>
      </c>
    </row>
    <row r="209" spans="8:10">
      <c r="H209" s="52">
        <v>415446</v>
      </c>
      <c r="J209">
        <v>0</v>
      </c>
    </row>
    <row r="210" spans="8:10">
      <c r="H210" s="52">
        <v>408499</v>
      </c>
      <c r="J210">
        <v>0</v>
      </c>
    </row>
    <row r="211" spans="8:10">
      <c r="H211" s="52">
        <v>398442</v>
      </c>
      <c r="J211">
        <v>0</v>
      </c>
    </row>
    <row r="212" spans="8:10">
      <c r="H212" s="52">
        <v>390140</v>
      </c>
      <c r="J212">
        <v>0</v>
      </c>
    </row>
    <row r="213" spans="8:10">
      <c r="H213" s="52">
        <v>385540</v>
      </c>
      <c r="J213">
        <v>0</v>
      </c>
    </row>
    <row r="214" spans="8:10">
      <c r="H214" s="52">
        <v>380464</v>
      </c>
      <c r="J214">
        <v>0</v>
      </c>
    </row>
    <row r="215" spans="8:10">
      <c r="H215" s="52">
        <v>374467</v>
      </c>
      <c r="J215">
        <v>0</v>
      </c>
    </row>
    <row r="216" spans="8:10">
      <c r="H216" s="52">
        <v>367283</v>
      </c>
      <c r="J216">
        <v>0</v>
      </c>
    </row>
    <row r="217" spans="8:10">
      <c r="H217" s="52">
        <v>365473</v>
      </c>
      <c r="J217">
        <v>0</v>
      </c>
    </row>
    <row r="218" spans="8:10">
      <c r="H218" s="52">
        <v>362286</v>
      </c>
      <c r="J218">
        <v>0</v>
      </c>
    </row>
    <row r="219" spans="8:10">
      <c r="H219" s="52">
        <v>356532</v>
      </c>
      <c r="J219">
        <v>0</v>
      </c>
    </row>
    <row r="220" spans="8:10">
      <c r="H220" s="52">
        <v>356253</v>
      </c>
      <c r="J220">
        <v>0</v>
      </c>
    </row>
    <row r="221" spans="8:10">
      <c r="H221" s="52">
        <v>342545</v>
      </c>
      <c r="J221">
        <v>0</v>
      </c>
    </row>
    <row r="222" spans="8:10">
      <c r="H222" s="52">
        <v>339276</v>
      </c>
      <c r="J222">
        <v>0</v>
      </c>
    </row>
    <row r="223" spans="8:10">
      <c r="H223" s="52">
        <v>338553</v>
      </c>
      <c r="J223">
        <v>0</v>
      </c>
    </row>
    <row r="224" spans="8:10">
      <c r="H224" s="52">
        <v>336011</v>
      </c>
      <c r="J224">
        <v>0</v>
      </c>
    </row>
    <row r="225" spans="8:10">
      <c r="H225" s="52">
        <v>332296</v>
      </c>
      <c r="J225">
        <v>0</v>
      </c>
    </row>
    <row r="226" spans="8:10">
      <c r="H226" s="52">
        <v>328509</v>
      </c>
      <c r="J226">
        <v>0</v>
      </c>
    </row>
    <row r="227" spans="8:10">
      <c r="H227" s="52">
        <v>328253</v>
      </c>
      <c r="J227">
        <v>0</v>
      </c>
    </row>
    <row r="228" spans="8:10">
      <c r="H228" s="52">
        <v>322932</v>
      </c>
      <c r="J228">
        <v>0</v>
      </c>
    </row>
    <row r="229" spans="8:10">
      <c r="H229" s="52">
        <v>318769</v>
      </c>
      <c r="J229">
        <v>0</v>
      </c>
    </row>
    <row r="230" spans="8:10">
      <c r="H230" s="52">
        <v>316470</v>
      </c>
      <c r="J230">
        <v>0</v>
      </c>
    </row>
    <row r="231" spans="8:10">
      <c r="H231" s="52">
        <v>314628</v>
      </c>
      <c r="J231">
        <v>0</v>
      </c>
    </row>
    <row r="232" spans="8:10">
      <c r="H232" s="52">
        <v>314241</v>
      </c>
      <c r="J232">
        <v>0</v>
      </c>
    </row>
    <row r="233" spans="8:10">
      <c r="H233" s="52">
        <v>312189</v>
      </c>
      <c r="J233">
        <v>0</v>
      </c>
    </row>
    <row r="234" spans="8:10">
      <c r="H234" s="52">
        <v>308707</v>
      </c>
      <c r="J234">
        <v>0</v>
      </c>
    </row>
    <row r="235" spans="8:10">
      <c r="H235" s="52">
        <v>307142</v>
      </c>
      <c r="J235">
        <v>0</v>
      </c>
    </row>
    <row r="236" spans="8:10">
      <c r="H236" s="52">
        <v>301675</v>
      </c>
      <c r="J236">
        <v>0</v>
      </c>
    </row>
    <row r="237" spans="8:10">
      <c r="H237" s="52">
        <v>301525</v>
      </c>
      <c r="J237">
        <v>0</v>
      </c>
    </row>
    <row r="238" spans="8:10">
      <c r="H238" s="52">
        <v>301170</v>
      </c>
      <c r="J238">
        <v>0</v>
      </c>
    </row>
    <row r="239" spans="8:10">
      <c r="H239" s="52">
        <v>298841</v>
      </c>
      <c r="J239">
        <v>0</v>
      </c>
    </row>
    <row r="240" spans="8:10">
      <c r="H240" s="52">
        <v>297838</v>
      </c>
      <c r="J240">
        <v>0</v>
      </c>
    </row>
    <row r="241" spans="8:10">
      <c r="H241" s="52">
        <v>297709</v>
      </c>
      <c r="J241">
        <v>0</v>
      </c>
    </row>
    <row r="242" spans="8:10">
      <c r="H242" s="52">
        <v>295543</v>
      </c>
      <c r="J242">
        <v>0</v>
      </c>
    </row>
    <row r="243" spans="8:10">
      <c r="H243" s="52">
        <v>293725</v>
      </c>
      <c r="J243">
        <v>0</v>
      </c>
    </row>
    <row r="244" spans="8:10">
      <c r="H244" s="52">
        <v>279553</v>
      </c>
      <c r="J244">
        <v>0</v>
      </c>
    </row>
    <row r="245" spans="8:10">
      <c r="H245" s="52">
        <v>276346</v>
      </c>
      <c r="J245">
        <v>0</v>
      </c>
    </row>
    <row r="246" spans="8:10">
      <c r="H246" s="52">
        <v>275219</v>
      </c>
      <c r="J246">
        <v>0</v>
      </c>
    </row>
    <row r="247" spans="8:10">
      <c r="H247" s="52">
        <v>269767</v>
      </c>
      <c r="J247">
        <v>0</v>
      </c>
    </row>
    <row r="248" spans="8:10">
      <c r="H248" s="52">
        <v>261209</v>
      </c>
      <c r="J248">
        <v>0</v>
      </c>
    </row>
    <row r="249" spans="8:10">
      <c r="H249" s="52">
        <v>257764</v>
      </c>
      <c r="J249">
        <v>0</v>
      </c>
    </row>
    <row r="250" spans="8:10">
      <c r="H250" s="52">
        <v>256552</v>
      </c>
      <c r="J250">
        <v>0</v>
      </c>
    </row>
    <row r="251" spans="8:10">
      <c r="H251" s="52">
        <v>251705</v>
      </c>
      <c r="J251">
        <v>0</v>
      </c>
    </row>
    <row r="252" spans="8:10">
      <c r="H252" s="52">
        <v>250249</v>
      </c>
      <c r="J252">
        <v>0</v>
      </c>
    </row>
    <row r="253" spans="8:10">
      <c r="H253" s="52">
        <v>247773</v>
      </c>
      <c r="J253">
        <v>0</v>
      </c>
    </row>
    <row r="254" spans="8:10">
      <c r="H254" s="52">
        <v>242523</v>
      </c>
      <c r="J254">
        <v>0</v>
      </c>
    </row>
    <row r="255" spans="8:10">
      <c r="H255" s="52">
        <v>239781</v>
      </c>
      <c r="J255">
        <v>0</v>
      </c>
    </row>
    <row r="256" spans="8:10">
      <c r="H256" s="52">
        <v>238845</v>
      </c>
      <c r="J256">
        <v>0</v>
      </c>
    </row>
    <row r="257" spans="8:10">
      <c r="H257" s="52">
        <v>235040</v>
      </c>
      <c r="J257">
        <v>0</v>
      </c>
    </row>
    <row r="258" spans="8:10">
      <c r="H258" s="52">
        <v>234880</v>
      </c>
      <c r="J258">
        <v>0</v>
      </c>
    </row>
    <row r="259" spans="8:10">
      <c r="H259" s="52">
        <v>232121</v>
      </c>
      <c r="J259">
        <v>0</v>
      </c>
    </row>
    <row r="260" spans="8:10">
      <c r="H260" s="52">
        <v>230761</v>
      </c>
      <c r="J260">
        <v>0</v>
      </c>
    </row>
    <row r="261" spans="8:10">
      <c r="H261" s="52">
        <v>229548</v>
      </c>
      <c r="J261">
        <v>0</v>
      </c>
    </row>
    <row r="262" spans="8:10">
      <c r="H262" s="52">
        <v>224858</v>
      </c>
      <c r="J262">
        <v>0</v>
      </c>
    </row>
    <row r="263" spans="8:10">
      <c r="H263" s="52">
        <v>224587</v>
      </c>
      <c r="J263">
        <v>0</v>
      </c>
    </row>
    <row r="264" spans="8:10">
      <c r="H264" s="52">
        <v>223296</v>
      </c>
      <c r="J264">
        <v>0</v>
      </c>
    </row>
    <row r="265" spans="8:10">
      <c r="H265" s="52">
        <v>218113</v>
      </c>
      <c r="J265">
        <v>0</v>
      </c>
    </row>
    <row r="266" spans="8:10">
      <c r="H266" s="52">
        <v>217094</v>
      </c>
      <c r="J266">
        <v>0</v>
      </c>
    </row>
    <row r="267" spans="8:10">
      <c r="H267" s="52">
        <v>216754</v>
      </c>
      <c r="J267">
        <v>0</v>
      </c>
    </row>
    <row r="268" spans="8:10">
      <c r="H268" s="52">
        <v>212993</v>
      </c>
      <c r="J268">
        <v>0</v>
      </c>
    </row>
    <row r="269" spans="8:10">
      <c r="H269" s="52">
        <v>212819</v>
      </c>
      <c r="J269">
        <v>0</v>
      </c>
    </row>
    <row r="270" spans="8:10">
      <c r="H270" s="52">
        <v>211922</v>
      </c>
      <c r="J270">
        <v>0</v>
      </c>
    </row>
    <row r="271" spans="8:10">
      <c r="H271" s="52">
        <v>210075</v>
      </c>
      <c r="J271">
        <v>0</v>
      </c>
    </row>
    <row r="272" spans="8:10">
      <c r="H272" s="52">
        <v>208585</v>
      </c>
      <c r="J272">
        <v>0</v>
      </c>
    </row>
    <row r="273" spans="8:10">
      <c r="H273" s="52">
        <v>206805</v>
      </c>
      <c r="J273">
        <v>0</v>
      </c>
    </row>
    <row r="274" spans="8:10">
      <c r="H274" s="52">
        <v>206660</v>
      </c>
      <c r="J274">
        <v>0</v>
      </c>
    </row>
    <row r="275" spans="8:10">
      <c r="H275" s="52">
        <v>203412</v>
      </c>
      <c r="J275">
        <v>0</v>
      </c>
    </row>
    <row r="276" spans="8:10">
      <c r="H276" s="52">
        <v>200056</v>
      </c>
      <c r="J276">
        <v>0</v>
      </c>
    </row>
    <row r="277" spans="8:10">
      <c r="H277" s="52">
        <v>199998</v>
      </c>
      <c r="J277">
        <v>0</v>
      </c>
    </row>
    <row r="278" spans="8:10">
      <c r="H278" s="52">
        <v>199983</v>
      </c>
      <c r="J278">
        <v>0</v>
      </c>
    </row>
    <row r="279" spans="8:10">
      <c r="H279" s="52">
        <v>198233</v>
      </c>
      <c r="J279">
        <v>0</v>
      </c>
    </row>
    <row r="280" spans="8:10">
      <c r="H280" s="52">
        <v>197564</v>
      </c>
      <c r="J280">
        <v>0</v>
      </c>
    </row>
    <row r="281" spans="8:10">
      <c r="H281" s="52">
        <v>196475</v>
      </c>
      <c r="J281">
        <v>0</v>
      </c>
    </row>
    <row r="282" spans="8:10">
      <c r="H282" s="52">
        <v>195358</v>
      </c>
      <c r="J282">
        <v>0</v>
      </c>
    </row>
    <row r="283" spans="8:10">
      <c r="H283" s="52">
        <v>194734</v>
      </c>
      <c r="J283">
        <v>0</v>
      </c>
    </row>
    <row r="284" spans="8:10">
      <c r="H284" s="52">
        <v>194603</v>
      </c>
      <c r="J284">
        <v>0</v>
      </c>
    </row>
    <row r="285" spans="8:10">
      <c r="H285" s="52">
        <v>192743</v>
      </c>
      <c r="J285">
        <v>0</v>
      </c>
    </row>
    <row r="286" spans="8:10">
      <c r="H286" s="52">
        <v>192364</v>
      </c>
      <c r="J286">
        <v>0</v>
      </c>
    </row>
    <row r="287" spans="8:10">
      <c r="H287" s="52">
        <v>192038</v>
      </c>
      <c r="J287">
        <v>0</v>
      </c>
    </row>
    <row r="288" spans="8:10">
      <c r="H288" s="52">
        <v>191607</v>
      </c>
      <c r="J288">
        <v>0</v>
      </c>
    </row>
    <row r="289" spans="8:10">
      <c r="H289" s="52">
        <v>190283</v>
      </c>
      <c r="J289">
        <v>0</v>
      </c>
    </row>
    <row r="290" spans="8:10">
      <c r="H290" s="52">
        <v>184730</v>
      </c>
      <c r="J290">
        <v>0</v>
      </c>
    </row>
    <row r="291" spans="8:10">
      <c r="H291" s="52">
        <v>183114</v>
      </c>
      <c r="J291">
        <v>0</v>
      </c>
    </row>
    <row r="292" spans="8:10">
      <c r="H292" s="52">
        <v>181193</v>
      </c>
      <c r="J292">
        <v>0</v>
      </c>
    </row>
    <row r="293" spans="8:10">
      <c r="H293" s="52">
        <v>180244</v>
      </c>
      <c r="J293">
        <v>0</v>
      </c>
    </row>
    <row r="294" spans="8:10">
      <c r="H294" s="52">
        <v>178630</v>
      </c>
      <c r="J294">
        <v>0</v>
      </c>
    </row>
    <row r="295" spans="8:10">
      <c r="H295" s="52">
        <v>173380</v>
      </c>
      <c r="J295">
        <v>0</v>
      </c>
    </row>
    <row r="296" spans="8:10">
      <c r="H296" s="52">
        <v>173143</v>
      </c>
      <c r="J296">
        <v>0</v>
      </c>
    </row>
    <row r="297" spans="8:10">
      <c r="H297" s="52">
        <v>170708</v>
      </c>
      <c r="J297">
        <v>0</v>
      </c>
    </row>
    <row r="298" spans="8:10">
      <c r="H298" s="52">
        <v>169769</v>
      </c>
      <c r="J298">
        <v>0</v>
      </c>
    </row>
    <row r="299" spans="8:10">
      <c r="H299" s="52">
        <v>168458</v>
      </c>
      <c r="J299">
        <v>0</v>
      </c>
    </row>
    <row r="300" spans="8:10">
      <c r="H300" s="52">
        <v>168373</v>
      </c>
      <c r="J300">
        <v>0</v>
      </c>
    </row>
    <row r="301" spans="8:10">
      <c r="H301" s="52">
        <v>166975</v>
      </c>
      <c r="J301">
        <v>0</v>
      </c>
    </row>
    <row r="302" spans="8:10">
      <c r="H302" s="52">
        <v>165373</v>
      </c>
      <c r="J302">
        <v>0</v>
      </c>
    </row>
    <row r="303" spans="8:10">
      <c r="H303" s="52">
        <v>163302</v>
      </c>
      <c r="J303">
        <v>0</v>
      </c>
    </row>
    <row r="304" spans="8:10">
      <c r="H304" s="52">
        <v>162874</v>
      </c>
      <c r="J304">
        <v>0</v>
      </c>
    </row>
    <row r="305" spans="8:10">
      <c r="H305" s="52">
        <v>162281</v>
      </c>
      <c r="J305">
        <v>0</v>
      </c>
    </row>
    <row r="306" spans="8:10">
      <c r="H306" s="52">
        <v>161502</v>
      </c>
      <c r="J306">
        <v>0</v>
      </c>
    </row>
    <row r="307" spans="8:10">
      <c r="H307" s="52">
        <v>160327</v>
      </c>
      <c r="J307">
        <v>0</v>
      </c>
    </row>
    <row r="308" spans="8:10">
      <c r="H308" s="52">
        <v>159525</v>
      </c>
      <c r="J308">
        <v>0</v>
      </c>
    </row>
    <row r="309" spans="8:10">
      <c r="H309" s="52">
        <v>159415</v>
      </c>
      <c r="J309">
        <v>0</v>
      </c>
    </row>
    <row r="310" spans="8:10">
      <c r="H310" s="52">
        <v>158979</v>
      </c>
      <c r="J310">
        <v>0</v>
      </c>
    </row>
    <row r="311" spans="8:10">
      <c r="H311" s="52">
        <v>158974</v>
      </c>
      <c r="J311">
        <v>0</v>
      </c>
    </row>
    <row r="312" spans="8:10">
      <c r="H312" s="52">
        <v>157479</v>
      </c>
      <c r="J312">
        <v>0</v>
      </c>
    </row>
    <row r="313" spans="8:10">
      <c r="H313" s="52">
        <v>156906</v>
      </c>
      <c r="J313">
        <v>0</v>
      </c>
    </row>
    <row r="314" spans="8:10">
      <c r="H314" s="52">
        <v>155983</v>
      </c>
      <c r="J314">
        <v>0</v>
      </c>
    </row>
    <row r="315" spans="8:10">
      <c r="H315" s="52">
        <v>154983</v>
      </c>
      <c r="J315">
        <v>0</v>
      </c>
    </row>
    <row r="316" spans="8:10">
      <c r="H316" s="52">
        <v>152604</v>
      </c>
      <c r="J316">
        <v>0</v>
      </c>
    </row>
    <row r="317" spans="8:10">
      <c r="H317" s="52">
        <v>147966</v>
      </c>
      <c r="J317">
        <v>0</v>
      </c>
    </row>
    <row r="318" spans="8:10">
      <c r="H318" s="52">
        <v>147799</v>
      </c>
      <c r="J318">
        <v>0</v>
      </c>
    </row>
    <row r="319" spans="8:10">
      <c r="H319" s="52">
        <v>146046</v>
      </c>
      <c r="J319">
        <v>0</v>
      </c>
    </row>
    <row r="320" spans="8:10">
      <c r="H320" s="52">
        <v>145720</v>
      </c>
      <c r="J320">
        <v>0</v>
      </c>
    </row>
    <row r="321" spans="8:10">
      <c r="H321" s="52">
        <v>145180</v>
      </c>
      <c r="J321">
        <v>0</v>
      </c>
    </row>
    <row r="322" spans="8:10">
      <c r="H322" s="52">
        <v>144170</v>
      </c>
      <c r="J322">
        <v>0</v>
      </c>
    </row>
    <row r="323" spans="8:10">
      <c r="H323" s="52">
        <v>143403</v>
      </c>
      <c r="J323">
        <v>0</v>
      </c>
    </row>
    <row r="324" spans="8:10">
      <c r="H324" s="52">
        <v>139866</v>
      </c>
      <c r="J324">
        <v>0</v>
      </c>
    </row>
    <row r="325" spans="8:10">
      <c r="H325" s="52">
        <v>139809</v>
      </c>
      <c r="J325">
        <v>0</v>
      </c>
    </row>
    <row r="326" spans="8:10">
      <c r="H326" s="52">
        <v>137668</v>
      </c>
      <c r="J326">
        <v>0</v>
      </c>
    </row>
    <row r="327" spans="8:10">
      <c r="H327" s="52">
        <v>136870</v>
      </c>
      <c r="J327">
        <v>0</v>
      </c>
    </row>
    <row r="328" spans="8:10">
      <c r="H328" s="52">
        <v>136373</v>
      </c>
      <c r="J328">
        <v>0</v>
      </c>
    </row>
    <row r="329" spans="8:10">
      <c r="H329" s="52">
        <v>135699</v>
      </c>
      <c r="J329">
        <v>0</v>
      </c>
    </row>
    <row r="330" spans="8:10">
      <c r="H330" s="52">
        <v>135500</v>
      </c>
      <c r="J330">
        <v>0</v>
      </c>
    </row>
    <row r="331" spans="8:10">
      <c r="H331" s="52">
        <v>135333</v>
      </c>
      <c r="J331">
        <v>0</v>
      </c>
    </row>
    <row r="332" spans="8:10">
      <c r="H332" s="52">
        <v>133531</v>
      </c>
      <c r="J332">
        <v>0</v>
      </c>
    </row>
    <row r="333" spans="8:10">
      <c r="H333" s="52">
        <v>132773</v>
      </c>
      <c r="J333">
        <v>0</v>
      </c>
    </row>
    <row r="334" spans="8:10">
      <c r="H334" s="52">
        <v>130939</v>
      </c>
      <c r="J334">
        <v>0</v>
      </c>
    </row>
    <row r="335" spans="8:10">
      <c r="H335" s="52">
        <v>130525</v>
      </c>
      <c r="J335">
        <v>0</v>
      </c>
    </row>
    <row r="336" spans="8:10">
      <c r="H336" s="52">
        <v>129762</v>
      </c>
      <c r="J336">
        <v>0</v>
      </c>
    </row>
    <row r="337" spans="8:10">
      <c r="H337" s="52">
        <v>129719</v>
      </c>
      <c r="J337">
        <v>0</v>
      </c>
    </row>
    <row r="338" spans="8:10">
      <c r="H338" s="52">
        <v>128847</v>
      </c>
      <c r="J338">
        <v>0</v>
      </c>
    </row>
    <row r="339" spans="8:10">
      <c r="H339" s="52">
        <v>128054</v>
      </c>
      <c r="J339">
        <v>0</v>
      </c>
    </row>
    <row r="340" spans="8:10">
      <c r="H340" s="52">
        <v>127839</v>
      </c>
      <c r="J340">
        <v>0</v>
      </c>
    </row>
    <row r="341" spans="8:10">
      <c r="H341" s="52">
        <v>126963</v>
      </c>
      <c r="J341">
        <v>0</v>
      </c>
    </row>
    <row r="342" spans="8:10">
      <c r="H342" s="52">
        <v>126329</v>
      </c>
      <c r="J342">
        <v>0</v>
      </c>
    </row>
    <row r="343" spans="8:10">
      <c r="H343" s="52">
        <v>125756</v>
      </c>
      <c r="J343">
        <v>0</v>
      </c>
    </row>
    <row r="344" spans="8:10">
      <c r="H344" s="52">
        <v>125453</v>
      </c>
      <c r="J344">
        <v>0</v>
      </c>
    </row>
    <row r="345" spans="8:10">
      <c r="H345" s="52">
        <v>124846</v>
      </c>
      <c r="J345">
        <v>0</v>
      </c>
    </row>
    <row r="346" spans="8:10">
      <c r="H346" s="52">
        <v>124494</v>
      </c>
      <c r="J346">
        <v>0</v>
      </c>
    </row>
    <row r="347" spans="8:10">
      <c r="H347" s="52">
        <v>123797</v>
      </c>
      <c r="J347">
        <v>0</v>
      </c>
    </row>
    <row r="348" spans="8:10">
      <c r="H348" s="52">
        <v>122827</v>
      </c>
      <c r="J348">
        <v>0</v>
      </c>
    </row>
    <row r="349" spans="8:10">
      <c r="H349" s="52">
        <v>122247</v>
      </c>
      <c r="J349">
        <v>0</v>
      </c>
    </row>
    <row r="350" spans="8:10">
      <c r="H350" s="52">
        <v>121964</v>
      </c>
      <c r="J350">
        <v>0</v>
      </c>
    </row>
    <row r="351" spans="8:10">
      <c r="H351" s="52">
        <v>121178</v>
      </c>
      <c r="J351">
        <v>0</v>
      </c>
    </row>
    <row r="352" spans="8:10">
      <c r="H352" s="52">
        <v>121132</v>
      </c>
      <c r="J352">
        <v>0</v>
      </c>
    </row>
    <row r="353" spans="8:10">
      <c r="H353" s="52">
        <v>121126</v>
      </c>
      <c r="J353">
        <v>0</v>
      </c>
    </row>
    <row r="354" spans="8:10">
      <c r="H354" s="52">
        <v>120763</v>
      </c>
      <c r="J354">
        <v>0</v>
      </c>
    </row>
    <row r="355" spans="8:10">
      <c r="H355" s="52">
        <v>120065</v>
      </c>
      <c r="J355">
        <v>0</v>
      </c>
    </row>
    <row r="356" spans="8:10">
      <c r="H356" s="52">
        <v>119959</v>
      </c>
      <c r="J356">
        <v>0</v>
      </c>
    </row>
    <row r="357" spans="8:10">
      <c r="H357" s="52">
        <v>119622</v>
      </c>
      <c r="J357">
        <v>0</v>
      </c>
    </row>
    <row r="358" spans="8:10">
      <c r="H358" s="52">
        <v>118029</v>
      </c>
      <c r="J358">
        <v>0</v>
      </c>
    </row>
    <row r="359" spans="8:10">
      <c r="H359" s="52">
        <v>116665</v>
      </c>
      <c r="J359">
        <v>0</v>
      </c>
    </row>
    <row r="360" spans="8:10">
      <c r="H360" s="52">
        <v>114972</v>
      </c>
      <c r="J360">
        <v>0</v>
      </c>
    </row>
    <row r="361" spans="8:10">
      <c r="H361" s="52">
        <v>114711</v>
      </c>
      <c r="J361">
        <v>0</v>
      </c>
    </row>
    <row r="362" spans="8:10">
      <c r="H362" s="52">
        <v>113713</v>
      </c>
      <c r="J362">
        <v>0</v>
      </c>
    </row>
    <row r="363" spans="8:10">
      <c r="H363" s="52">
        <v>113711</v>
      </c>
      <c r="J363">
        <v>0</v>
      </c>
    </row>
    <row r="364" spans="8:10">
      <c r="H364" s="52">
        <v>113691</v>
      </c>
      <c r="J364">
        <v>0</v>
      </c>
    </row>
    <row r="365" spans="8:10">
      <c r="H365" s="52">
        <v>113063</v>
      </c>
      <c r="J365">
        <v>0</v>
      </c>
    </row>
    <row r="366" spans="8:10">
      <c r="H366" s="52">
        <v>112058</v>
      </c>
      <c r="J366">
        <v>0</v>
      </c>
    </row>
    <row r="367" spans="8:10">
      <c r="H367" s="52">
        <v>111545</v>
      </c>
      <c r="J367">
        <v>0</v>
      </c>
    </row>
    <row r="368" spans="8:10">
      <c r="H368" s="52">
        <v>110942</v>
      </c>
      <c r="J368">
        <v>0</v>
      </c>
    </row>
    <row r="369" spans="8:10">
      <c r="H369" s="52">
        <v>110703</v>
      </c>
      <c r="J369">
        <v>0</v>
      </c>
    </row>
    <row r="370" spans="8:10">
      <c r="H370" s="52">
        <v>109215</v>
      </c>
      <c r="J370">
        <v>0</v>
      </c>
    </row>
    <row r="371" spans="8:10">
      <c r="H371" s="52">
        <v>108939</v>
      </c>
      <c r="J371">
        <v>0</v>
      </c>
    </row>
    <row r="372" spans="8:10">
      <c r="H372" s="52">
        <v>108818</v>
      </c>
      <c r="J372">
        <v>0</v>
      </c>
    </row>
    <row r="373" spans="8:10">
      <c r="H373" s="52">
        <v>106867</v>
      </c>
      <c r="J373">
        <v>0</v>
      </c>
    </row>
    <row r="374" spans="8:10">
      <c r="H374" s="52">
        <v>105999</v>
      </c>
      <c r="J374">
        <v>0</v>
      </c>
    </row>
    <row r="375" spans="8:10">
      <c r="H375" s="52">
        <v>105312</v>
      </c>
      <c r="J375">
        <v>0</v>
      </c>
    </row>
    <row r="376" spans="8:10">
      <c r="H376" s="52">
        <v>105074</v>
      </c>
      <c r="J376">
        <v>0</v>
      </c>
    </row>
    <row r="377" spans="8:10">
      <c r="H377" s="52">
        <v>104430</v>
      </c>
      <c r="J377">
        <v>0</v>
      </c>
    </row>
    <row r="378" spans="8:10">
      <c r="H378" s="52">
        <v>103862</v>
      </c>
      <c r="J378">
        <v>0</v>
      </c>
    </row>
    <row r="379" spans="8:10">
      <c r="H379" s="52">
        <v>103225</v>
      </c>
      <c r="J379">
        <v>0</v>
      </c>
    </row>
    <row r="380" spans="8:10">
      <c r="H380" s="52">
        <v>103155</v>
      </c>
      <c r="J380">
        <v>0</v>
      </c>
    </row>
    <row r="381" spans="8:10">
      <c r="H381" s="52">
        <v>102670</v>
      </c>
      <c r="J381">
        <v>0</v>
      </c>
    </row>
    <row r="382" spans="8:10">
      <c r="H382" s="52">
        <v>102025</v>
      </c>
      <c r="J382">
        <v>0</v>
      </c>
    </row>
    <row r="383" spans="8:10">
      <c r="H383" s="52">
        <v>100100</v>
      </c>
      <c r="J383">
        <v>0</v>
      </c>
    </row>
    <row r="384" spans="8:10">
      <c r="H384" s="52">
        <v>99560</v>
      </c>
      <c r="J384">
        <v>0</v>
      </c>
    </row>
    <row r="385" spans="8:10">
      <c r="H385" s="52">
        <v>99526</v>
      </c>
      <c r="J385">
        <v>0</v>
      </c>
    </row>
    <row r="386" spans="8:10">
      <c r="H386" s="52">
        <v>99237</v>
      </c>
      <c r="J386">
        <v>0</v>
      </c>
    </row>
    <row r="387" spans="8:10">
      <c r="H387" s="52">
        <v>97970</v>
      </c>
      <c r="J387">
        <v>0</v>
      </c>
    </row>
    <row r="388" spans="8:10">
      <c r="H388" s="52">
        <v>96708</v>
      </c>
      <c r="J388">
        <v>0</v>
      </c>
    </row>
    <row r="389" spans="8:10">
      <c r="H389" s="52">
        <v>96623</v>
      </c>
      <c r="J389">
        <v>0</v>
      </c>
    </row>
    <row r="390" spans="8:10">
      <c r="H390" s="52">
        <v>95052</v>
      </c>
      <c r="J390">
        <v>0</v>
      </c>
    </row>
    <row r="391" spans="8:10">
      <c r="H391" s="52">
        <v>94866</v>
      </c>
      <c r="J391">
        <v>0</v>
      </c>
    </row>
    <row r="392" spans="8:10">
      <c r="H392" s="52">
        <v>93255</v>
      </c>
      <c r="J392">
        <v>0</v>
      </c>
    </row>
    <row r="393" spans="8:10">
      <c r="H393" s="52">
        <v>92700</v>
      </c>
      <c r="J393">
        <v>0</v>
      </c>
    </row>
    <row r="394" spans="8:10">
      <c r="H394" s="52">
        <v>92686</v>
      </c>
      <c r="J394">
        <v>0</v>
      </c>
    </row>
    <row r="395" spans="8:10">
      <c r="H395" s="52">
        <v>92266</v>
      </c>
      <c r="J395">
        <v>0</v>
      </c>
    </row>
    <row r="396" spans="8:10">
      <c r="H396" s="52">
        <v>91912</v>
      </c>
      <c r="J396">
        <v>0</v>
      </c>
    </row>
    <row r="397" spans="8:10">
      <c r="H397" s="52">
        <v>91814</v>
      </c>
      <c r="J397">
        <v>0</v>
      </c>
    </row>
    <row r="398" spans="8:10">
      <c r="H398" s="52">
        <v>89537</v>
      </c>
      <c r="J398">
        <v>0</v>
      </c>
    </row>
    <row r="399" spans="8:10">
      <c r="H399" s="52">
        <v>89470</v>
      </c>
      <c r="J399">
        <v>0</v>
      </c>
    </row>
    <row r="400" spans="8:10">
      <c r="H400" s="52">
        <v>88305</v>
      </c>
      <c r="J400">
        <v>0</v>
      </c>
    </row>
    <row r="401" spans="8:10">
      <c r="H401" s="52">
        <v>87704</v>
      </c>
      <c r="J401">
        <v>0</v>
      </c>
    </row>
    <row r="402" spans="8:10">
      <c r="H402" s="52">
        <v>87419</v>
      </c>
      <c r="J402">
        <v>0</v>
      </c>
    </row>
    <row r="403" spans="8:10">
      <c r="H403" s="52">
        <v>86216</v>
      </c>
      <c r="J403">
        <v>0</v>
      </c>
    </row>
    <row r="404" spans="8:10">
      <c r="H404" s="52">
        <v>86124</v>
      </c>
      <c r="J404">
        <v>0</v>
      </c>
    </row>
    <row r="405" spans="8:10">
      <c r="H405" s="52">
        <v>85748</v>
      </c>
      <c r="J405">
        <v>0</v>
      </c>
    </row>
    <row r="406" spans="8:10">
      <c r="H406" s="52">
        <v>85478</v>
      </c>
      <c r="J406">
        <v>0</v>
      </c>
    </row>
    <row r="407" spans="8:10">
      <c r="H407" s="52">
        <v>85256</v>
      </c>
      <c r="J407">
        <v>0</v>
      </c>
    </row>
    <row r="408" spans="8:10">
      <c r="H408" s="52">
        <v>85166</v>
      </c>
      <c r="J408">
        <v>0</v>
      </c>
    </row>
    <row r="409" spans="8:10">
      <c r="H409" s="52">
        <v>84765</v>
      </c>
      <c r="J409">
        <v>0</v>
      </c>
    </row>
    <row r="410" spans="8:10">
      <c r="H410" s="52">
        <v>84227</v>
      </c>
      <c r="J410">
        <v>0</v>
      </c>
    </row>
    <row r="411" spans="8:10">
      <c r="H411" s="52">
        <v>84125</v>
      </c>
      <c r="J411">
        <v>0</v>
      </c>
    </row>
    <row r="412" spans="8:10">
      <c r="H412" s="52">
        <v>83772</v>
      </c>
      <c r="J412">
        <v>0</v>
      </c>
    </row>
    <row r="413" spans="8:10">
      <c r="H413" s="52">
        <v>83684</v>
      </c>
      <c r="J413">
        <v>0</v>
      </c>
    </row>
    <row r="414" spans="8:10">
      <c r="H414" s="52">
        <v>82656</v>
      </c>
      <c r="J414">
        <v>0</v>
      </c>
    </row>
    <row r="415" spans="8:10">
      <c r="H415" s="52">
        <v>81698</v>
      </c>
      <c r="J415">
        <v>0</v>
      </c>
    </row>
    <row r="416" spans="8:10">
      <c r="H416" s="52">
        <v>81355</v>
      </c>
      <c r="J416">
        <v>0</v>
      </c>
    </row>
    <row r="417" spans="8:10">
      <c r="H417" s="52">
        <v>81173</v>
      </c>
      <c r="J417">
        <v>0</v>
      </c>
    </row>
    <row r="418" spans="8:10">
      <c r="H418" s="52">
        <v>79621</v>
      </c>
      <c r="J418">
        <v>0</v>
      </c>
    </row>
    <row r="419" spans="8:10">
      <c r="H419" s="52">
        <v>79564</v>
      </c>
      <c r="J419">
        <v>0</v>
      </c>
    </row>
    <row r="420" spans="8:10">
      <c r="H420" s="52">
        <v>79402</v>
      </c>
      <c r="J420">
        <v>0</v>
      </c>
    </row>
    <row r="421" spans="8:10">
      <c r="H421" s="52">
        <v>78848</v>
      </c>
      <c r="J421">
        <v>0</v>
      </c>
    </row>
    <row r="422" spans="8:10">
      <c r="H422" s="52">
        <v>78776</v>
      </c>
      <c r="J422">
        <v>0</v>
      </c>
    </row>
    <row r="423" spans="8:10">
      <c r="H423" s="52">
        <v>78556</v>
      </c>
      <c r="J423">
        <v>0</v>
      </c>
    </row>
    <row r="424" spans="8:10">
      <c r="H424" s="52">
        <v>77474</v>
      </c>
      <c r="J424">
        <v>0</v>
      </c>
    </row>
    <row r="425" spans="8:10">
      <c r="H425" s="52">
        <v>77095</v>
      </c>
      <c r="J425">
        <v>0</v>
      </c>
    </row>
    <row r="426" spans="8:10">
      <c r="H426" s="52">
        <v>76921</v>
      </c>
      <c r="J426">
        <v>0</v>
      </c>
    </row>
    <row r="427" spans="8:10">
      <c r="H427" s="52">
        <v>76335</v>
      </c>
      <c r="J427">
        <v>0</v>
      </c>
    </row>
    <row r="428" spans="8:10">
      <c r="H428" s="52">
        <v>76132</v>
      </c>
      <c r="J428">
        <v>0</v>
      </c>
    </row>
    <row r="429" spans="8:10">
      <c r="H429" s="52">
        <v>75809</v>
      </c>
      <c r="J429">
        <v>0</v>
      </c>
    </row>
    <row r="430" spans="8:10">
      <c r="H430" s="52">
        <v>75803</v>
      </c>
      <c r="J430">
        <v>0</v>
      </c>
    </row>
    <row r="431" spans="8:10">
      <c r="H431" s="52">
        <v>75564</v>
      </c>
      <c r="J431">
        <v>0</v>
      </c>
    </row>
    <row r="432" spans="8:10">
      <c r="H432" s="52">
        <v>75535</v>
      </c>
      <c r="J432">
        <v>0</v>
      </c>
    </row>
    <row r="433" spans="8:10">
      <c r="H433" s="52">
        <v>75475</v>
      </c>
      <c r="J433">
        <v>0</v>
      </c>
    </row>
    <row r="434" spans="8:10">
      <c r="H434" s="52">
        <v>75235</v>
      </c>
      <c r="J434">
        <v>0</v>
      </c>
    </row>
    <row r="435" spans="8:10">
      <c r="H435" s="52">
        <v>74757</v>
      </c>
      <c r="J435">
        <v>0</v>
      </c>
    </row>
    <row r="436" spans="8:10">
      <c r="H436" s="52">
        <v>74725</v>
      </c>
      <c r="J436">
        <v>0</v>
      </c>
    </row>
    <row r="437" spans="8:10">
      <c r="H437" s="52">
        <v>74537</v>
      </c>
      <c r="J437">
        <v>0</v>
      </c>
    </row>
    <row r="438" spans="8:10">
      <c r="H438" s="52">
        <v>74195</v>
      </c>
      <c r="J438">
        <v>0</v>
      </c>
    </row>
    <row r="439" spans="8:10">
      <c r="H439" s="52">
        <v>74156</v>
      </c>
      <c r="J439">
        <v>0</v>
      </c>
    </row>
    <row r="440" spans="8:10">
      <c r="H440" s="52">
        <v>74055</v>
      </c>
      <c r="J440">
        <v>0</v>
      </c>
    </row>
    <row r="441" spans="8:10">
      <c r="H441" s="52">
        <v>73798</v>
      </c>
      <c r="J441">
        <v>0</v>
      </c>
    </row>
    <row r="442" spans="8:10">
      <c r="H442" s="52">
        <v>73749</v>
      </c>
      <c r="J442">
        <v>0</v>
      </c>
    </row>
    <row r="443" spans="8:10">
      <c r="H443" s="52">
        <v>72930</v>
      </c>
      <c r="J443">
        <v>0</v>
      </c>
    </row>
    <row r="444" spans="8:10">
      <c r="H444" s="52">
        <v>72846</v>
      </c>
      <c r="J444">
        <v>0</v>
      </c>
    </row>
    <row r="445" spans="8:10">
      <c r="H445" s="52">
        <v>72785</v>
      </c>
      <c r="J445">
        <v>0</v>
      </c>
    </row>
    <row r="446" spans="8:10">
      <c r="H446" s="52">
        <v>72715</v>
      </c>
      <c r="J446">
        <v>0</v>
      </c>
    </row>
    <row r="447" spans="8:10">
      <c r="H447" s="52">
        <v>72509</v>
      </c>
      <c r="J447">
        <v>0</v>
      </c>
    </row>
    <row r="448" spans="8:10">
      <c r="H448" s="52">
        <v>72294</v>
      </c>
      <c r="J448">
        <v>0</v>
      </c>
    </row>
    <row r="449" spans="8:10">
      <c r="H449" s="52">
        <v>72225</v>
      </c>
      <c r="J449">
        <v>0</v>
      </c>
    </row>
    <row r="450" spans="8:10">
      <c r="H450" s="52">
        <v>71725</v>
      </c>
      <c r="J450">
        <v>0</v>
      </c>
    </row>
    <row r="451" spans="8:10">
      <c r="H451" s="52">
        <v>71685</v>
      </c>
      <c r="J451">
        <v>0</v>
      </c>
    </row>
    <row r="452" spans="8:10">
      <c r="H452" s="52">
        <v>71455</v>
      </c>
      <c r="J452">
        <v>0</v>
      </c>
    </row>
    <row r="453" spans="8:10">
      <c r="H453" s="52">
        <v>71319</v>
      </c>
      <c r="J453">
        <v>0</v>
      </c>
    </row>
    <row r="454" spans="8:10">
      <c r="H454" s="52">
        <v>71224</v>
      </c>
      <c r="J454">
        <v>0</v>
      </c>
    </row>
    <row r="455" spans="8:10">
      <c r="H455" s="52">
        <v>70996</v>
      </c>
      <c r="J455">
        <v>0</v>
      </c>
    </row>
    <row r="456" spans="8:10">
      <c r="H456" s="52">
        <v>70835</v>
      </c>
      <c r="J456">
        <v>0</v>
      </c>
    </row>
    <row r="457" spans="8:10">
      <c r="H457" s="52">
        <v>70654</v>
      </c>
      <c r="J457">
        <v>0</v>
      </c>
    </row>
    <row r="458" spans="8:10">
      <c r="H458" s="52">
        <v>69677</v>
      </c>
      <c r="J458">
        <v>0</v>
      </c>
    </row>
    <row r="459" spans="8:10">
      <c r="H459" s="52">
        <v>69265</v>
      </c>
      <c r="J459">
        <v>0</v>
      </c>
    </row>
    <row r="460" spans="8:10">
      <c r="H460" s="52">
        <v>68441</v>
      </c>
      <c r="J460">
        <v>0</v>
      </c>
    </row>
    <row r="461" spans="8:10">
      <c r="H461" s="52">
        <v>67467</v>
      </c>
      <c r="J461">
        <v>0</v>
      </c>
    </row>
    <row r="462" spans="8:10">
      <c r="H462" s="52">
        <v>67275</v>
      </c>
      <c r="J462">
        <v>0</v>
      </c>
    </row>
    <row r="463" spans="8:10">
      <c r="H463" s="52">
        <v>67197</v>
      </c>
      <c r="J463">
        <v>0</v>
      </c>
    </row>
    <row r="464" spans="8:10">
      <c r="H464" s="52">
        <v>66866</v>
      </c>
      <c r="J464">
        <v>0</v>
      </c>
    </row>
    <row r="465" spans="8:10">
      <c r="H465" s="52">
        <v>66746</v>
      </c>
      <c r="J465">
        <v>0</v>
      </c>
    </row>
    <row r="466" spans="8:10">
      <c r="H466" s="52">
        <v>66494</v>
      </c>
      <c r="J466">
        <v>0</v>
      </c>
    </row>
    <row r="467" spans="8:10">
      <c r="H467" s="52">
        <v>66180</v>
      </c>
      <c r="J467">
        <v>0</v>
      </c>
    </row>
    <row r="468" spans="8:10">
      <c r="H468" s="52">
        <v>65918</v>
      </c>
      <c r="J468">
        <v>0</v>
      </c>
    </row>
    <row r="469" spans="8:10">
      <c r="H469" s="52">
        <v>65288</v>
      </c>
      <c r="J469">
        <v>0</v>
      </c>
    </row>
    <row r="470" spans="8:10">
      <c r="H470" s="52">
        <v>65072</v>
      </c>
      <c r="J470">
        <v>0</v>
      </c>
    </row>
    <row r="471" spans="8:10">
      <c r="H471" s="52">
        <v>64841</v>
      </c>
      <c r="J471">
        <v>0</v>
      </c>
    </row>
    <row r="472" spans="8:10">
      <c r="H472" s="52">
        <v>64634</v>
      </c>
      <c r="J472">
        <v>0</v>
      </c>
    </row>
    <row r="473" spans="8:10">
      <c r="H473" s="52">
        <v>64472</v>
      </c>
      <c r="J473">
        <v>0</v>
      </c>
    </row>
    <row r="474" spans="8:10">
      <c r="H474" s="52">
        <v>64435</v>
      </c>
      <c r="J474">
        <v>0</v>
      </c>
    </row>
    <row r="475" spans="8:10">
      <c r="H475" s="52">
        <v>64217</v>
      </c>
      <c r="J475">
        <v>0</v>
      </c>
    </row>
    <row r="476" spans="8:10">
      <c r="H476" s="52">
        <v>64091</v>
      </c>
      <c r="J476">
        <v>0</v>
      </c>
    </row>
    <row r="477" spans="8:10">
      <c r="H477" s="52">
        <v>63124</v>
      </c>
      <c r="J477">
        <v>0</v>
      </c>
    </row>
    <row r="478" spans="8:10">
      <c r="H478" s="52">
        <v>62903</v>
      </c>
      <c r="J478">
        <v>0</v>
      </c>
    </row>
    <row r="479" spans="8:10">
      <c r="H479" s="52">
        <v>62840</v>
      </c>
      <c r="J479">
        <v>0</v>
      </c>
    </row>
    <row r="480" spans="8:10">
      <c r="H480" s="52">
        <v>62267</v>
      </c>
      <c r="J480">
        <v>0</v>
      </c>
    </row>
    <row r="481" spans="8:10">
      <c r="H481" s="52">
        <v>62051</v>
      </c>
      <c r="J481">
        <v>0</v>
      </c>
    </row>
    <row r="482" spans="8:10">
      <c r="H482" s="52">
        <v>61990</v>
      </c>
      <c r="J482">
        <v>0</v>
      </c>
    </row>
    <row r="483" spans="8:10">
      <c r="H483" s="52">
        <v>61223</v>
      </c>
      <c r="J483">
        <v>0</v>
      </c>
    </row>
    <row r="484" spans="8:10">
      <c r="H484" s="52">
        <v>61169</v>
      </c>
      <c r="J484">
        <v>0</v>
      </c>
    </row>
    <row r="485" spans="8:10">
      <c r="H485" s="52">
        <v>61033</v>
      </c>
      <c r="J485">
        <v>0</v>
      </c>
    </row>
    <row r="486" spans="8:10">
      <c r="H486" s="52">
        <v>60891</v>
      </c>
      <c r="J486">
        <v>0</v>
      </c>
    </row>
    <row r="487" spans="8:10">
      <c r="H487" s="52">
        <v>60879</v>
      </c>
      <c r="J487">
        <v>0</v>
      </c>
    </row>
    <row r="488" spans="8:10">
      <c r="H488" s="52">
        <v>60866</v>
      </c>
      <c r="J488">
        <v>0</v>
      </c>
    </row>
    <row r="489" spans="8:10">
      <c r="H489" s="52">
        <v>59776</v>
      </c>
      <c r="J489">
        <v>0</v>
      </c>
    </row>
    <row r="490" spans="8:10">
      <c r="H490" s="52">
        <v>59724</v>
      </c>
      <c r="J490">
        <v>0</v>
      </c>
    </row>
    <row r="491" spans="8:10">
      <c r="H491" s="52">
        <v>58768</v>
      </c>
      <c r="J491">
        <v>0</v>
      </c>
    </row>
    <row r="492" spans="8:10">
      <c r="H492" s="52">
        <v>57782</v>
      </c>
      <c r="J492">
        <v>0</v>
      </c>
    </row>
    <row r="493" spans="8:10">
      <c r="H493" s="52">
        <v>57687</v>
      </c>
      <c r="J493">
        <v>0</v>
      </c>
    </row>
    <row r="494" spans="8:10">
      <c r="H494" s="52">
        <v>57612</v>
      </c>
      <c r="J494">
        <v>0</v>
      </c>
    </row>
    <row r="495" spans="8:10">
      <c r="H495" s="52">
        <v>57086</v>
      </c>
      <c r="J495">
        <v>0</v>
      </c>
    </row>
    <row r="496" spans="8:10">
      <c r="H496" s="52">
        <v>56925</v>
      </c>
      <c r="J496">
        <v>0</v>
      </c>
    </row>
    <row r="497" spans="8:10">
      <c r="H497" s="52">
        <v>56902</v>
      </c>
      <c r="J497">
        <v>0</v>
      </c>
    </row>
    <row r="498" spans="8:10">
      <c r="H498" s="52">
        <v>56841</v>
      </c>
      <c r="J498">
        <v>0</v>
      </c>
    </row>
    <row r="499" spans="8:10">
      <c r="H499" s="52">
        <v>56691</v>
      </c>
      <c r="J499">
        <v>0</v>
      </c>
    </row>
    <row r="500" spans="8:10">
      <c r="H500" s="52">
        <v>56081</v>
      </c>
      <c r="J500">
        <v>0</v>
      </c>
    </row>
    <row r="501" spans="8:10">
      <c r="H501" s="52">
        <v>56026</v>
      </c>
      <c r="J501">
        <v>0</v>
      </c>
    </row>
    <row r="502" spans="8:10">
      <c r="H502" s="52">
        <v>55477</v>
      </c>
      <c r="J502">
        <v>0</v>
      </c>
    </row>
    <row r="503" spans="8:10">
      <c r="H503" s="52">
        <v>54846</v>
      </c>
      <c r="J503">
        <v>0</v>
      </c>
    </row>
    <row r="504" spans="8:10">
      <c r="H504" s="52">
        <v>54634</v>
      </c>
      <c r="J504">
        <v>0</v>
      </c>
    </row>
    <row r="505" spans="8:10">
      <c r="H505" s="52">
        <v>54520</v>
      </c>
      <c r="J505">
        <v>0</v>
      </c>
    </row>
    <row r="506" spans="8:10">
      <c r="H506" s="52">
        <v>53201</v>
      </c>
      <c r="J506">
        <v>0</v>
      </c>
    </row>
    <row r="507" spans="8:10">
      <c r="H507" s="52">
        <v>52958</v>
      </c>
      <c r="J507">
        <v>0</v>
      </c>
    </row>
    <row r="508" spans="8:10">
      <c r="H508" s="52">
        <v>52770</v>
      </c>
      <c r="J508">
        <v>0</v>
      </c>
    </row>
    <row r="509" spans="8:10">
      <c r="H509" s="52">
        <v>51876</v>
      </c>
      <c r="J509">
        <v>0</v>
      </c>
    </row>
    <row r="510" spans="8:10">
      <c r="H510" s="52">
        <v>51707</v>
      </c>
      <c r="J510">
        <v>0</v>
      </c>
    </row>
    <row r="511" spans="8:10">
      <c r="H511" s="52">
        <v>51023</v>
      </c>
      <c r="J511">
        <v>0</v>
      </c>
    </row>
    <row r="512" spans="8:10">
      <c r="H512" s="52">
        <v>50886</v>
      </c>
      <c r="J512">
        <v>0</v>
      </c>
    </row>
    <row r="513" spans="8:10">
      <c r="H513" s="52">
        <v>50662</v>
      </c>
      <c r="J513">
        <v>0</v>
      </c>
    </row>
    <row r="514" spans="8:10">
      <c r="H514" s="52">
        <v>50652</v>
      </c>
      <c r="J514">
        <v>0</v>
      </c>
    </row>
    <row r="515" spans="8:10">
      <c r="H515" s="52">
        <v>50471</v>
      </c>
      <c r="J515">
        <v>0</v>
      </c>
    </row>
    <row r="516" spans="8:10">
      <c r="H516" s="52">
        <v>50362</v>
      </c>
      <c r="J516">
        <v>0</v>
      </c>
    </row>
    <row r="517" spans="8:10">
      <c r="H517" s="52">
        <v>50305</v>
      </c>
      <c r="J517">
        <v>0</v>
      </c>
    </row>
    <row r="518" spans="8:10">
      <c r="H518" s="52">
        <v>49873</v>
      </c>
      <c r="J518">
        <v>0</v>
      </c>
    </row>
    <row r="519" spans="8:10">
      <c r="H519" s="52">
        <v>49397</v>
      </c>
      <c r="J519">
        <v>0</v>
      </c>
    </row>
    <row r="520" spans="8:10">
      <c r="H520" s="52">
        <v>48958</v>
      </c>
      <c r="J520">
        <v>0</v>
      </c>
    </row>
    <row r="521" spans="8:10">
      <c r="H521" s="52">
        <v>48572</v>
      </c>
      <c r="J521">
        <v>0</v>
      </c>
    </row>
    <row r="522" spans="8:10">
      <c r="H522" s="52">
        <v>48386</v>
      </c>
      <c r="J522">
        <v>0</v>
      </c>
    </row>
    <row r="523" spans="8:10">
      <c r="H523" s="52">
        <v>48381</v>
      </c>
      <c r="J523">
        <v>0</v>
      </c>
    </row>
    <row r="524" spans="8:10">
      <c r="H524" s="52">
        <v>47988</v>
      </c>
      <c r="J524">
        <v>0</v>
      </c>
    </row>
    <row r="525" spans="8:10">
      <c r="H525" s="52">
        <v>47865</v>
      </c>
      <c r="J525">
        <v>0</v>
      </c>
    </row>
    <row r="526" spans="8:10">
      <c r="H526" s="52">
        <v>47738</v>
      </c>
      <c r="J526">
        <v>0</v>
      </c>
    </row>
    <row r="527" spans="8:10">
      <c r="H527" s="52">
        <v>47673</v>
      </c>
      <c r="J527">
        <v>0</v>
      </c>
    </row>
    <row r="528" spans="8:10">
      <c r="H528" s="52">
        <v>47412</v>
      </c>
      <c r="J528">
        <v>0</v>
      </c>
    </row>
    <row r="529" spans="8:10">
      <c r="H529" s="52">
        <v>47313</v>
      </c>
      <c r="J529">
        <v>0</v>
      </c>
    </row>
    <row r="530" spans="8:10">
      <c r="H530" s="52">
        <v>47305</v>
      </c>
      <c r="J530">
        <v>0</v>
      </c>
    </row>
    <row r="531" spans="8:10">
      <c r="H531" s="52">
        <v>47075</v>
      </c>
      <c r="J531">
        <v>0</v>
      </c>
    </row>
    <row r="532" spans="8:10">
      <c r="H532" s="52">
        <v>47013</v>
      </c>
      <c r="J532">
        <v>0</v>
      </c>
    </row>
    <row r="533" spans="8:10">
      <c r="H533" s="52">
        <v>46996</v>
      </c>
      <c r="J533">
        <v>0</v>
      </c>
    </row>
    <row r="534" spans="8:10">
      <c r="H534" s="52">
        <v>46990</v>
      </c>
      <c r="J534">
        <v>0</v>
      </c>
    </row>
    <row r="535" spans="8:10">
      <c r="H535" s="52">
        <v>46614</v>
      </c>
      <c r="J535">
        <v>0</v>
      </c>
    </row>
    <row r="536" spans="8:10">
      <c r="H536" s="52">
        <v>46281</v>
      </c>
      <c r="J536">
        <v>0</v>
      </c>
    </row>
    <row r="537" spans="8:10">
      <c r="H537" s="52">
        <v>45737</v>
      </c>
      <c r="J537">
        <v>0</v>
      </c>
    </row>
    <row r="538" spans="8:10">
      <c r="H538" s="52">
        <v>45720</v>
      </c>
      <c r="J538">
        <v>0</v>
      </c>
    </row>
    <row r="539" spans="8:10">
      <c r="H539" s="52">
        <v>45594</v>
      </c>
      <c r="J539">
        <v>0</v>
      </c>
    </row>
    <row r="540" spans="8:10">
      <c r="H540" s="52">
        <v>45443</v>
      </c>
      <c r="J540">
        <v>0</v>
      </c>
    </row>
    <row r="541" spans="8:10">
      <c r="H541" s="52">
        <v>45376</v>
      </c>
      <c r="J541">
        <v>0</v>
      </c>
    </row>
    <row r="542" spans="8:10">
      <c r="H542" s="52">
        <v>45311</v>
      </c>
      <c r="J542">
        <v>0</v>
      </c>
    </row>
    <row r="543" spans="8:10">
      <c r="H543" s="52">
        <v>45252</v>
      </c>
      <c r="J543">
        <v>0</v>
      </c>
    </row>
    <row r="544" spans="8:10">
      <c r="H544" s="52">
        <v>44894</v>
      </c>
      <c r="J544">
        <v>0</v>
      </c>
    </row>
    <row r="545" spans="8:10">
      <c r="H545" s="52">
        <v>44688</v>
      </c>
      <c r="J545">
        <v>0</v>
      </c>
    </row>
    <row r="546" spans="8:10">
      <c r="H546" s="52">
        <v>44651</v>
      </c>
      <c r="J546">
        <v>0</v>
      </c>
    </row>
    <row r="547" spans="8:10">
      <c r="H547" s="52">
        <v>44535</v>
      </c>
      <c r="J547">
        <v>0</v>
      </c>
    </row>
    <row r="548" spans="8:10">
      <c r="H548" s="52">
        <v>44371</v>
      </c>
      <c r="J548">
        <v>0</v>
      </c>
    </row>
    <row r="549" spans="8:10">
      <c r="H549" s="52">
        <v>44177</v>
      </c>
      <c r="J549">
        <v>0</v>
      </c>
    </row>
    <row r="550" spans="8:10">
      <c r="H550" s="52">
        <v>44107</v>
      </c>
      <c r="J550">
        <v>0</v>
      </c>
    </row>
    <row r="551" spans="8:10">
      <c r="H551" s="52">
        <v>43987</v>
      </c>
      <c r="J551">
        <v>0</v>
      </c>
    </row>
    <row r="552" spans="8:10">
      <c r="H552" s="52">
        <v>43978</v>
      </c>
      <c r="J552">
        <v>0</v>
      </c>
    </row>
    <row r="553" spans="8:10">
      <c r="H553" s="52">
        <v>43805</v>
      </c>
      <c r="J553">
        <v>0</v>
      </c>
    </row>
    <row r="554" spans="8:10">
      <c r="H554" s="52">
        <v>43205</v>
      </c>
      <c r="J554">
        <v>0</v>
      </c>
    </row>
    <row r="555" spans="8:10">
      <c r="H555" s="52">
        <v>43155</v>
      </c>
      <c r="J555">
        <v>0</v>
      </c>
    </row>
    <row r="556" spans="8:10">
      <c r="H556" s="52">
        <v>42801</v>
      </c>
      <c r="J556">
        <v>0</v>
      </c>
    </row>
    <row r="557" spans="8:10">
      <c r="H557" s="52">
        <v>42688</v>
      </c>
      <c r="J557">
        <v>0</v>
      </c>
    </row>
    <row r="558" spans="8:10">
      <c r="H558" s="52">
        <v>42316</v>
      </c>
      <c r="J558">
        <v>0</v>
      </c>
    </row>
    <row r="559" spans="8:10">
      <c r="H559" s="52">
        <v>42201</v>
      </c>
      <c r="J559">
        <v>0</v>
      </c>
    </row>
    <row r="560" spans="8:10">
      <c r="H560" s="52">
        <v>41979</v>
      </c>
      <c r="J560">
        <v>0</v>
      </c>
    </row>
    <row r="561" spans="8:10">
      <c r="H561" s="52">
        <v>41828</v>
      </c>
      <c r="J561">
        <v>0</v>
      </c>
    </row>
    <row r="562" spans="8:10">
      <c r="H562" s="52">
        <v>41804</v>
      </c>
      <c r="J562">
        <v>0</v>
      </c>
    </row>
    <row r="563" spans="8:10">
      <c r="H563" s="52">
        <v>41758</v>
      </c>
      <c r="J563">
        <v>0</v>
      </c>
    </row>
    <row r="564" spans="8:10">
      <c r="H564" s="52">
        <v>41669</v>
      </c>
      <c r="J564">
        <v>0</v>
      </c>
    </row>
    <row r="565" spans="8:10">
      <c r="H565" s="52">
        <v>41352</v>
      </c>
      <c r="J565">
        <v>0</v>
      </c>
    </row>
    <row r="566" spans="8:10">
      <c r="H566" s="52">
        <v>41026</v>
      </c>
      <c r="J566">
        <v>0</v>
      </c>
    </row>
    <row r="567" spans="8:10">
      <c r="H567" s="52">
        <v>40683</v>
      </c>
      <c r="J567">
        <v>0</v>
      </c>
    </row>
    <row r="568" spans="8:10">
      <c r="H568" s="52">
        <v>40530</v>
      </c>
      <c r="J568">
        <v>0</v>
      </c>
    </row>
    <row r="569" spans="8:10">
      <c r="H569" s="52">
        <v>40162</v>
      </c>
      <c r="J569">
        <v>0</v>
      </c>
    </row>
    <row r="570" spans="8:10">
      <c r="H570" s="52">
        <v>39793</v>
      </c>
      <c r="J570">
        <v>0</v>
      </c>
    </row>
    <row r="571" spans="8:10">
      <c r="H571" s="52">
        <v>39694</v>
      </c>
      <c r="J571">
        <v>0</v>
      </c>
    </row>
    <row r="572" spans="8:10">
      <c r="H572" s="52">
        <v>38840</v>
      </c>
      <c r="J572">
        <v>0</v>
      </c>
    </row>
    <row r="573" spans="8:10">
      <c r="H573" s="52">
        <v>38599</v>
      </c>
      <c r="J573">
        <v>0</v>
      </c>
    </row>
    <row r="574" spans="8:10">
      <c r="H574" s="52">
        <v>38270</v>
      </c>
      <c r="J574">
        <v>0</v>
      </c>
    </row>
    <row r="575" spans="8:10">
      <c r="H575" s="52">
        <v>38220</v>
      </c>
      <c r="J575">
        <v>0</v>
      </c>
    </row>
    <row r="576" spans="8:10">
      <c r="H576" s="52">
        <v>38162</v>
      </c>
      <c r="J576">
        <v>0</v>
      </c>
    </row>
    <row r="577" spans="8:10">
      <c r="H577" s="52">
        <v>37946</v>
      </c>
      <c r="J577">
        <v>0</v>
      </c>
    </row>
    <row r="578" spans="8:10">
      <c r="H578" s="52">
        <v>37933</v>
      </c>
      <c r="J578">
        <v>0</v>
      </c>
    </row>
    <row r="579" spans="8:10">
      <c r="H579" s="52">
        <v>37131</v>
      </c>
      <c r="J579">
        <v>0</v>
      </c>
    </row>
    <row r="580" spans="8:10">
      <c r="H580" s="52">
        <v>37016</v>
      </c>
      <c r="J580">
        <v>0</v>
      </c>
    </row>
    <row r="581" spans="8:10">
      <c r="H581" s="52">
        <v>36723</v>
      </c>
      <c r="J581">
        <v>0</v>
      </c>
    </row>
    <row r="582" spans="8:10">
      <c r="H582" s="52">
        <v>36663</v>
      </c>
      <c r="J582">
        <v>0</v>
      </c>
    </row>
    <row r="583" spans="8:10">
      <c r="H583" s="52">
        <v>36558</v>
      </c>
      <c r="J583">
        <v>0</v>
      </c>
    </row>
    <row r="584" spans="8:10">
      <c r="H584" s="52">
        <v>36520</v>
      </c>
      <c r="J584">
        <v>0</v>
      </c>
    </row>
    <row r="585" spans="8:10">
      <c r="H585" s="52">
        <v>36162</v>
      </c>
      <c r="J585">
        <v>0</v>
      </c>
    </row>
    <row r="586" spans="8:10">
      <c r="H586" s="52">
        <v>36111</v>
      </c>
      <c r="J586">
        <v>0</v>
      </c>
    </row>
    <row r="587" spans="8:10">
      <c r="H587" s="52">
        <v>35916</v>
      </c>
      <c r="J587">
        <v>0</v>
      </c>
    </row>
    <row r="588" spans="8:10">
      <c r="H588" s="52">
        <v>35588</v>
      </c>
      <c r="J588">
        <v>0</v>
      </c>
    </row>
    <row r="589" spans="8:10">
      <c r="H589" s="52">
        <v>35359</v>
      </c>
      <c r="J589">
        <v>0</v>
      </c>
    </row>
    <row r="590" spans="8:10">
      <c r="H590" s="52">
        <v>35314</v>
      </c>
      <c r="J590">
        <v>0</v>
      </c>
    </row>
    <row r="591" spans="8:10">
      <c r="H591" s="52">
        <v>35294</v>
      </c>
      <c r="J591">
        <v>0</v>
      </c>
    </row>
    <row r="592" spans="8:10">
      <c r="H592" s="52">
        <v>35271</v>
      </c>
      <c r="J592">
        <v>0</v>
      </c>
    </row>
    <row r="593" spans="8:10">
      <c r="H593" s="52">
        <v>35087</v>
      </c>
      <c r="J593">
        <v>0</v>
      </c>
    </row>
    <row r="594" spans="8:10">
      <c r="H594" s="52">
        <v>35063</v>
      </c>
      <c r="J594">
        <v>0</v>
      </c>
    </row>
    <row r="595" spans="8:10">
      <c r="H595" s="52">
        <v>35000</v>
      </c>
      <c r="J595">
        <v>0</v>
      </c>
    </row>
    <row r="596" spans="8:10">
      <c r="H596" s="52">
        <v>34762</v>
      </c>
      <c r="J596">
        <v>0</v>
      </c>
    </row>
    <row r="597" spans="8:10">
      <c r="H597" s="52">
        <v>34679</v>
      </c>
      <c r="J597">
        <v>0</v>
      </c>
    </row>
    <row r="598" spans="8:10">
      <c r="H598" s="52">
        <v>34277</v>
      </c>
      <c r="J598">
        <v>0</v>
      </c>
    </row>
    <row r="599" spans="8:10">
      <c r="H599" s="52">
        <v>34014</v>
      </c>
      <c r="J599">
        <v>0</v>
      </c>
    </row>
    <row r="600" spans="8:10">
      <c r="H600" s="52">
        <v>33596</v>
      </c>
      <c r="J600">
        <v>0</v>
      </c>
    </row>
    <row r="601" spans="8:10">
      <c r="H601" s="52">
        <v>33517</v>
      </c>
      <c r="J601">
        <v>0</v>
      </c>
    </row>
    <row r="602" spans="8:10">
      <c r="H602" s="52">
        <v>33235</v>
      </c>
      <c r="J602">
        <v>0</v>
      </c>
    </row>
    <row r="603" spans="8:10">
      <c r="H603" s="52">
        <v>32990</v>
      </c>
      <c r="J603">
        <v>0</v>
      </c>
    </row>
    <row r="604" spans="8:10">
      <c r="H604" s="52">
        <v>32818</v>
      </c>
      <c r="J604">
        <v>0</v>
      </c>
    </row>
    <row r="605" spans="8:10">
      <c r="H605" s="52">
        <v>32754</v>
      </c>
      <c r="J605">
        <v>0</v>
      </c>
    </row>
    <row r="606" spans="8:10">
      <c r="H606" s="52">
        <v>32722</v>
      </c>
      <c r="J606">
        <v>0</v>
      </c>
    </row>
    <row r="607" spans="8:10">
      <c r="H607" s="52">
        <v>32676</v>
      </c>
      <c r="J607">
        <v>0</v>
      </c>
    </row>
    <row r="608" spans="8:10">
      <c r="H608" s="52">
        <v>32675</v>
      </c>
      <c r="J608">
        <v>0</v>
      </c>
    </row>
    <row r="609" spans="8:10">
      <c r="H609" s="52">
        <v>32522</v>
      </c>
      <c r="J609">
        <v>0</v>
      </c>
    </row>
    <row r="610" spans="8:10">
      <c r="H610" s="52">
        <v>32459</v>
      </c>
      <c r="J610">
        <v>0</v>
      </c>
    </row>
    <row r="611" spans="8:10">
      <c r="H611" s="52">
        <v>32405</v>
      </c>
      <c r="J611">
        <v>0</v>
      </c>
    </row>
    <row r="612" spans="8:10">
      <c r="H612" s="52">
        <v>32304</v>
      </c>
      <c r="J612">
        <v>0</v>
      </c>
    </row>
    <row r="613" spans="8:10">
      <c r="H613" s="52">
        <v>32274</v>
      </c>
      <c r="J613">
        <v>0</v>
      </c>
    </row>
    <row r="614" spans="8:10">
      <c r="H614" s="52">
        <v>32080</v>
      </c>
      <c r="J614">
        <v>0</v>
      </c>
    </row>
    <row r="615" spans="8:10">
      <c r="H615" s="52">
        <v>31872</v>
      </c>
      <c r="J615">
        <v>0</v>
      </c>
    </row>
    <row r="616" spans="8:10">
      <c r="H616" s="52">
        <v>31779</v>
      </c>
      <c r="J616">
        <v>0</v>
      </c>
    </row>
    <row r="617" spans="8:10">
      <c r="H617" s="52">
        <v>31741</v>
      </c>
      <c r="J617">
        <v>0</v>
      </c>
    </row>
    <row r="618" spans="8:10">
      <c r="H618" s="52">
        <v>31586</v>
      </c>
      <c r="J618">
        <v>0</v>
      </c>
    </row>
    <row r="619" spans="8:10">
      <c r="H619" s="52">
        <v>31164</v>
      </c>
      <c r="J619">
        <v>0</v>
      </c>
    </row>
    <row r="620" spans="8:10">
      <c r="H620" s="52">
        <v>31125</v>
      </c>
      <c r="J620">
        <v>0</v>
      </c>
    </row>
    <row r="621" spans="8:10">
      <c r="H621" s="52">
        <v>31102</v>
      </c>
      <c r="J621">
        <v>0</v>
      </c>
    </row>
    <row r="622" spans="8:10">
      <c r="H622" s="52">
        <v>30916</v>
      </c>
      <c r="J622">
        <v>0</v>
      </c>
    </row>
    <row r="623" spans="8:10">
      <c r="H623" s="52">
        <v>30879</v>
      </c>
      <c r="J623">
        <v>0</v>
      </c>
    </row>
    <row r="624" spans="8:10">
      <c r="H624" s="52">
        <v>30704</v>
      </c>
      <c r="J624">
        <v>0</v>
      </c>
    </row>
    <row r="625" spans="8:10">
      <c r="H625" s="52">
        <v>30491</v>
      </c>
      <c r="J625">
        <v>0</v>
      </c>
    </row>
    <row r="626" spans="8:10">
      <c r="H626" s="52">
        <v>30410</v>
      </c>
      <c r="J626">
        <v>0</v>
      </c>
    </row>
    <row r="627" spans="8:10">
      <c r="H627" s="52">
        <v>30149</v>
      </c>
      <c r="J627">
        <v>0</v>
      </c>
    </row>
    <row r="628" spans="8:10">
      <c r="H628" s="52">
        <v>30139</v>
      </c>
      <c r="J628">
        <v>0</v>
      </c>
    </row>
    <row r="629" spans="8:10">
      <c r="H629" s="52">
        <v>30105</v>
      </c>
      <c r="J629">
        <v>0</v>
      </c>
    </row>
    <row r="630" spans="8:10">
      <c r="H630" s="52">
        <v>30058</v>
      </c>
      <c r="J630">
        <v>0</v>
      </c>
    </row>
    <row r="631" spans="8:10">
      <c r="H631" s="52">
        <v>29740</v>
      </c>
      <c r="J631">
        <v>0</v>
      </c>
    </row>
    <row r="632" spans="8:10">
      <c r="H632" s="52">
        <v>29723</v>
      </c>
      <c r="J632">
        <v>0</v>
      </c>
    </row>
    <row r="633" spans="8:10">
      <c r="H633" s="52">
        <v>29711</v>
      </c>
      <c r="J633">
        <v>0</v>
      </c>
    </row>
    <row r="634" spans="8:10">
      <c r="H634" s="52">
        <v>29590</v>
      </c>
      <c r="J634">
        <v>0</v>
      </c>
    </row>
    <row r="635" spans="8:10">
      <c r="H635" s="52">
        <v>29538</v>
      </c>
      <c r="J635">
        <v>0</v>
      </c>
    </row>
    <row r="636" spans="8:10">
      <c r="H636" s="52">
        <v>29536</v>
      </c>
      <c r="J636">
        <v>0</v>
      </c>
    </row>
    <row r="637" spans="8:10">
      <c r="H637" s="52">
        <v>29219</v>
      </c>
      <c r="J637">
        <v>0</v>
      </c>
    </row>
    <row r="638" spans="8:10">
      <c r="H638" s="52">
        <v>29071</v>
      </c>
      <c r="J638">
        <v>0</v>
      </c>
    </row>
    <row r="639" spans="8:10">
      <c r="H639" s="52">
        <v>29023</v>
      </c>
      <c r="J639">
        <v>0</v>
      </c>
    </row>
    <row r="640" spans="8:10">
      <c r="H640" s="52">
        <v>28875</v>
      </c>
      <c r="J640">
        <v>0</v>
      </c>
    </row>
    <row r="641" spans="8:10">
      <c r="H641" s="52">
        <v>28696</v>
      </c>
      <c r="J641">
        <v>0</v>
      </c>
    </row>
    <row r="642" spans="8:10">
      <c r="H642" s="52">
        <v>28562</v>
      </c>
      <c r="J642">
        <v>0</v>
      </c>
    </row>
    <row r="643" spans="8:10">
      <c r="H643" s="52">
        <v>28359</v>
      </c>
      <c r="J643">
        <v>0</v>
      </c>
    </row>
    <row r="644" spans="8:10">
      <c r="H644" s="52">
        <v>28301</v>
      </c>
      <c r="J644">
        <v>0</v>
      </c>
    </row>
    <row r="645" spans="8:10">
      <c r="H645" s="52">
        <v>28163</v>
      </c>
      <c r="J645">
        <v>0</v>
      </c>
    </row>
    <row r="646" spans="8:10">
      <c r="H646" s="52">
        <v>28143</v>
      </c>
      <c r="J646">
        <v>0</v>
      </c>
    </row>
    <row r="647" spans="8:10">
      <c r="H647" s="52">
        <v>28099</v>
      </c>
      <c r="J647">
        <v>0</v>
      </c>
    </row>
    <row r="648" spans="8:10">
      <c r="H648" s="52">
        <v>27889</v>
      </c>
      <c r="J648">
        <v>0</v>
      </c>
    </row>
    <row r="649" spans="8:10">
      <c r="H649" s="52">
        <v>27839</v>
      </c>
      <c r="J649">
        <v>0</v>
      </c>
    </row>
    <row r="650" spans="8:10">
      <c r="H650" s="52">
        <v>27718</v>
      </c>
      <c r="J650">
        <v>0</v>
      </c>
    </row>
    <row r="651" spans="8:10">
      <c r="H651" s="52">
        <v>27679</v>
      </c>
      <c r="J651">
        <v>0</v>
      </c>
    </row>
    <row r="652" spans="8:10">
      <c r="H652" s="52">
        <v>27500</v>
      </c>
      <c r="J652">
        <v>0</v>
      </c>
    </row>
    <row r="653" spans="8:10">
      <c r="H653" s="52">
        <v>27457</v>
      </c>
      <c r="J653">
        <v>0</v>
      </c>
    </row>
    <row r="654" spans="8:10">
      <c r="H654" s="52">
        <v>27377</v>
      </c>
      <c r="J654">
        <v>0</v>
      </c>
    </row>
    <row r="655" spans="8:10">
      <c r="H655" s="52">
        <v>27376</v>
      </c>
      <c r="J655">
        <v>0</v>
      </c>
    </row>
    <row r="656" spans="8:10">
      <c r="H656" s="52">
        <v>27315</v>
      </c>
      <c r="J656">
        <v>0</v>
      </c>
    </row>
    <row r="657" spans="8:10">
      <c r="H657" s="52">
        <v>27222</v>
      </c>
      <c r="J657">
        <v>0</v>
      </c>
    </row>
    <row r="658" spans="8:10">
      <c r="H658" s="52">
        <v>27124</v>
      </c>
      <c r="J658">
        <v>0</v>
      </c>
    </row>
    <row r="659" spans="8:10">
      <c r="H659" s="52">
        <v>27084</v>
      </c>
      <c r="J659">
        <v>0</v>
      </c>
    </row>
    <row r="660" spans="8:10">
      <c r="H660" s="52">
        <v>26984</v>
      </c>
      <c r="J660">
        <v>0</v>
      </c>
    </row>
    <row r="661" spans="8:10">
      <c r="H661" s="52">
        <v>26920</v>
      </c>
      <c r="J661">
        <v>0</v>
      </c>
    </row>
    <row r="662" spans="8:10">
      <c r="H662" s="52">
        <v>26660</v>
      </c>
      <c r="J662">
        <v>0</v>
      </c>
    </row>
    <row r="663" spans="8:10">
      <c r="H663" s="52">
        <v>26572</v>
      </c>
      <c r="J663">
        <v>0</v>
      </c>
    </row>
    <row r="664" spans="8:10">
      <c r="H664" s="52">
        <v>26545</v>
      </c>
      <c r="J664">
        <v>0</v>
      </c>
    </row>
    <row r="665" spans="8:10">
      <c r="H665" s="52">
        <v>26525</v>
      </c>
      <c r="J665">
        <v>0</v>
      </c>
    </row>
    <row r="666" spans="8:10">
      <c r="H666" s="52">
        <v>26475</v>
      </c>
      <c r="J666">
        <v>0</v>
      </c>
    </row>
    <row r="667" spans="8:10">
      <c r="H667" s="52">
        <v>26404</v>
      </c>
      <c r="J667">
        <v>0</v>
      </c>
    </row>
    <row r="668" spans="8:10">
      <c r="H668" s="52">
        <v>26257</v>
      </c>
      <c r="J668">
        <v>0</v>
      </c>
    </row>
    <row r="669" spans="8:10">
      <c r="H669" s="52">
        <v>26199</v>
      </c>
      <c r="J669">
        <v>0</v>
      </c>
    </row>
    <row r="670" spans="8:10">
      <c r="H670" s="52">
        <v>25540</v>
      </c>
      <c r="J670">
        <v>0</v>
      </c>
    </row>
    <row r="671" spans="8:10">
      <c r="H671" s="52">
        <v>25533</v>
      </c>
      <c r="J671">
        <v>0</v>
      </c>
    </row>
    <row r="672" spans="8:10">
      <c r="H672" s="52">
        <v>25528</v>
      </c>
      <c r="J672">
        <v>0</v>
      </c>
    </row>
    <row r="673" spans="8:10">
      <c r="H673" s="52">
        <v>25271</v>
      </c>
      <c r="J673">
        <v>0</v>
      </c>
    </row>
    <row r="674" spans="8:10">
      <c r="H674" s="52">
        <v>25151</v>
      </c>
      <c r="J674">
        <v>0</v>
      </c>
    </row>
    <row r="675" spans="8:10">
      <c r="H675" s="52">
        <v>24964</v>
      </c>
      <c r="J675">
        <v>0</v>
      </c>
    </row>
    <row r="676" spans="8:10">
      <c r="H676" s="52">
        <v>24710</v>
      </c>
      <c r="J676">
        <v>0</v>
      </c>
    </row>
    <row r="677" spans="8:10">
      <c r="H677" s="52">
        <v>24705</v>
      </c>
      <c r="J677">
        <v>0</v>
      </c>
    </row>
    <row r="678" spans="8:10">
      <c r="H678" s="52">
        <v>24370</v>
      </c>
      <c r="J678">
        <v>0</v>
      </c>
    </row>
    <row r="679" spans="8:10">
      <c r="H679" s="52">
        <v>24261</v>
      </c>
      <c r="J679">
        <v>0</v>
      </c>
    </row>
    <row r="680" spans="8:10">
      <c r="H680" s="52">
        <v>23996</v>
      </c>
      <c r="J680">
        <v>0</v>
      </c>
    </row>
    <row r="681" spans="8:10">
      <c r="H681" s="52">
        <v>23890</v>
      </c>
      <c r="J681">
        <v>0</v>
      </c>
    </row>
    <row r="682" spans="8:10">
      <c r="H682" s="52">
        <v>23819</v>
      </c>
      <c r="J682">
        <v>0</v>
      </c>
    </row>
    <row r="683" spans="8:10">
      <c r="H683" s="52">
        <v>23751</v>
      </c>
      <c r="J683">
        <v>0</v>
      </c>
    </row>
    <row r="684" spans="8:10">
      <c r="H684" s="52">
        <v>23507</v>
      </c>
      <c r="J684">
        <v>0</v>
      </c>
    </row>
    <row r="685" spans="8:10">
      <c r="H685" s="52">
        <v>23486</v>
      </c>
      <c r="J685">
        <v>0</v>
      </c>
    </row>
    <row r="686" spans="8:10">
      <c r="H686" s="52">
        <v>23421</v>
      </c>
      <c r="J686">
        <v>0</v>
      </c>
    </row>
    <row r="687" spans="8:10">
      <c r="H687" s="52">
        <v>23339</v>
      </c>
      <c r="J687">
        <v>0</v>
      </c>
    </row>
    <row r="688" spans="8:10">
      <c r="H688" s="52">
        <v>23226</v>
      </c>
      <c r="J688">
        <v>0</v>
      </c>
    </row>
    <row r="689" spans="8:10">
      <c r="H689" s="52">
        <v>23076</v>
      </c>
      <c r="J689">
        <v>0</v>
      </c>
    </row>
    <row r="690" spans="8:10">
      <c r="H690" s="52">
        <v>22948</v>
      </c>
      <c r="J690">
        <v>0</v>
      </c>
    </row>
    <row r="691" spans="8:10">
      <c r="H691" s="52">
        <v>22893</v>
      </c>
      <c r="J691">
        <v>0</v>
      </c>
    </row>
    <row r="692" spans="8:10">
      <c r="H692" s="52">
        <v>22856</v>
      </c>
      <c r="J692">
        <v>0</v>
      </c>
    </row>
    <row r="693" spans="8:10">
      <c r="H693" s="52">
        <v>22573</v>
      </c>
      <c r="J693">
        <v>0</v>
      </c>
    </row>
    <row r="694" spans="8:10">
      <c r="H694" s="52">
        <v>22446</v>
      </c>
      <c r="J694">
        <v>0</v>
      </c>
    </row>
    <row r="695" spans="8:10">
      <c r="H695" s="52">
        <v>22000</v>
      </c>
      <c r="J695">
        <v>0</v>
      </c>
    </row>
    <row r="696" spans="8:10">
      <c r="H696" s="52">
        <v>21808</v>
      </c>
      <c r="J696">
        <v>0</v>
      </c>
    </row>
    <row r="697" spans="8:10">
      <c r="H697" s="52">
        <v>21784</v>
      </c>
      <c r="J697">
        <v>0</v>
      </c>
    </row>
    <row r="698" spans="8:10">
      <c r="H698" s="52">
        <v>21780</v>
      </c>
      <c r="J698">
        <v>0</v>
      </c>
    </row>
    <row r="699" spans="8:10">
      <c r="H699" s="52">
        <v>21776</v>
      </c>
      <c r="J699">
        <v>0</v>
      </c>
    </row>
    <row r="700" spans="8:10">
      <c r="H700" s="52">
        <v>21620</v>
      </c>
      <c r="J700">
        <v>0</v>
      </c>
    </row>
    <row r="701" spans="8:10">
      <c r="H701" s="52">
        <v>21591</v>
      </c>
      <c r="J701">
        <v>0</v>
      </c>
    </row>
    <row r="702" spans="8:10">
      <c r="H702" s="52">
        <v>21537</v>
      </c>
      <c r="J702">
        <v>0</v>
      </c>
    </row>
    <row r="703" spans="8:10">
      <c r="H703" s="52">
        <v>21537</v>
      </c>
      <c r="J703">
        <v>0</v>
      </c>
    </row>
    <row r="704" spans="8:10">
      <c r="H704" s="52">
        <v>21462</v>
      </c>
      <c r="J704">
        <v>0</v>
      </c>
    </row>
    <row r="705" spans="8:10">
      <c r="H705" s="52">
        <v>21459</v>
      </c>
      <c r="J705">
        <v>0</v>
      </c>
    </row>
    <row r="706" spans="8:10">
      <c r="H706" s="52">
        <v>21354</v>
      </c>
      <c r="J706">
        <v>0</v>
      </c>
    </row>
    <row r="707" spans="8:10">
      <c r="H707" s="52">
        <v>21313</v>
      </c>
      <c r="J707">
        <v>0</v>
      </c>
    </row>
    <row r="708" spans="8:10">
      <c r="H708" s="52">
        <v>21307</v>
      </c>
      <c r="J708">
        <v>0</v>
      </c>
    </row>
    <row r="709" spans="8:10">
      <c r="H709" s="52">
        <v>21119</v>
      </c>
      <c r="J709">
        <v>0</v>
      </c>
    </row>
    <row r="710" spans="8:10">
      <c r="H710" s="52">
        <v>21008</v>
      </c>
      <c r="J710">
        <v>0</v>
      </c>
    </row>
    <row r="711" spans="8:10">
      <c r="H711" s="52">
        <v>20963</v>
      </c>
      <c r="J711">
        <v>0</v>
      </c>
    </row>
    <row r="712" spans="8:10">
      <c r="H712" s="52">
        <v>20801</v>
      </c>
      <c r="J712">
        <v>0</v>
      </c>
    </row>
    <row r="713" spans="8:10">
      <c r="H713" s="52">
        <v>20702</v>
      </c>
      <c r="J713">
        <v>0</v>
      </c>
    </row>
    <row r="714" spans="8:10">
      <c r="H714" s="52">
        <v>20486</v>
      </c>
      <c r="J714">
        <v>0</v>
      </c>
    </row>
    <row r="715" spans="8:10">
      <c r="H715" s="52">
        <v>20456</v>
      </c>
      <c r="J715">
        <v>0</v>
      </c>
    </row>
    <row r="716" spans="8:10">
      <c r="H716" s="52">
        <v>20286</v>
      </c>
      <c r="J716">
        <v>0</v>
      </c>
    </row>
    <row r="717" spans="8:10">
      <c r="H717" s="52">
        <v>20233</v>
      </c>
      <c r="J717">
        <v>0</v>
      </c>
    </row>
    <row r="718" spans="8:10">
      <c r="H718" s="52">
        <v>20228</v>
      </c>
      <c r="J718">
        <v>0</v>
      </c>
    </row>
    <row r="719" spans="8:10">
      <c r="H719" s="52">
        <v>19992</v>
      </c>
      <c r="J719">
        <v>0</v>
      </c>
    </row>
    <row r="720" spans="8:10">
      <c r="H720" s="52">
        <v>19864</v>
      </c>
      <c r="J720">
        <v>0</v>
      </c>
    </row>
    <row r="721" spans="8:10">
      <c r="H721" s="52">
        <v>19842</v>
      </c>
      <c r="J721">
        <v>0</v>
      </c>
    </row>
    <row r="722" spans="8:10">
      <c r="H722" s="52">
        <v>19764</v>
      </c>
      <c r="J722">
        <v>0</v>
      </c>
    </row>
    <row r="723" spans="8:10">
      <c r="H723" s="52">
        <v>19754</v>
      </c>
      <c r="J723">
        <v>0</v>
      </c>
    </row>
    <row r="724" spans="8:10">
      <c r="H724" s="52">
        <v>19748</v>
      </c>
      <c r="J724">
        <v>0</v>
      </c>
    </row>
    <row r="725" spans="8:10">
      <c r="H725" s="52">
        <v>19720</v>
      </c>
      <c r="J725">
        <v>0</v>
      </c>
    </row>
    <row r="726" spans="8:10">
      <c r="H726" s="52">
        <v>19653</v>
      </c>
      <c r="J726">
        <v>0</v>
      </c>
    </row>
    <row r="727" spans="8:10">
      <c r="H727" s="52">
        <v>19609</v>
      </c>
      <c r="J727">
        <v>0</v>
      </c>
    </row>
    <row r="728" spans="8:10">
      <c r="H728" s="52">
        <v>19516</v>
      </c>
      <c r="J728">
        <v>0</v>
      </c>
    </row>
    <row r="729" spans="8:10">
      <c r="H729" s="52">
        <v>19351</v>
      </c>
      <c r="J729">
        <v>0</v>
      </c>
    </row>
    <row r="730" spans="8:10">
      <c r="H730" s="52">
        <v>19281</v>
      </c>
      <c r="J730">
        <v>0</v>
      </c>
    </row>
    <row r="731" spans="8:10">
      <c r="H731" s="52">
        <v>19252</v>
      </c>
      <c r="J731">
        <v>0</v>
      </c>
    </row>
    <row r="732" spans="8:10">
      <c r="H732" s="52">
        <v>19226</v>
      </c>
      <c r="J732">
        <v>0</v>
      </c>
    </row>
    <row r="733" spans="8:10">
      <c r="H733" s="52">
        <v>19200</v>
      </c>
      <c r="J733">
        <v>0</v>
      </c>
    </row>
    <row r="734" spans="8:10">
      <c r="H734" s="52">
        <v>19162</v>
      </c>
      <c r="J734">
        <v>0</v>
      </c>
    </row>
    <row r="735" spans="8:10">
      <c r="H735" s="52">
        <v>19115</v>
      </c>
      <c r="J735">
        <v>0</v>
      </c>
    </row>
    <row r="736" spans="8:10">
      <c r="H736" s="52">
        <v>19073</v>
      </c>
      <c r="J736">
        <v>0</v>
      </c>
    </row>
    <row r="737" spans="8:10">
      <c r="H737" s="52">
        <v>19037</v>
      </c>
      <c r="J737">
        <v>0</v>
      </c>
    </row>
    <row r="738" spans="8:10">
      <c r="H738" s="52">
        <v>19028</v>
      </c>
      <c r="J738">
        <v>0</v>
      </c>
    </row>
    <row r="739" spans="8:10">
      <c r="H739" s="52">
        <v>18985</v>
      </c>
      <c r="J739">
        <v>0</v>
      </c>
    </row>
    <row r="740" spans="8:10">
      <c r="H740" s="52">
        <v>18879</v>
      </c>
      <c r="J740">
        <v>0</v>
      </c>
    </row>
    <row r="741" spans="8:10">
      <c r="H741" s="52">
        <v>18864</v>
      </c>
      <c r="J741">
        <v>0</v>
      </c>
    </row>
    <row r="742" spans="8:10">
      <c r="H742" s="52">
        <v>18775</v>
      </c>
      <c r="J742">
        <v>0</v>
      </c>
    </row>
    <row r="743" spans="8:10">
      <c r="H743" s="52">
        <v>18690</v>
      </c>
      <c r="J743">
        <v>0</v>
      </c>
    </row>
    <row r="744" spans="8:10">
      <c r="H744" s="52">
        <v>18669</v>
      </c>
      <c r="J744">
        <v>0</v>
      </c>
    </row>
    <row r="745" spans="8:10">
      <c r="H745" s="52">
        <v>18645</v>
      </c>
      <c r="J745">
        <v>0</v>
      </c>
    </row>
    <row r="746" spans="8:10">
      <c r="H746" s="52">
        <v>18552</v>
      </c>
      <c r="J746">
        <v>0</v>
      </c>
    </row>
    <row r="747" spans="8:10">
      <c r="H747" s="52">
        <v>18551</v>
      </c>
      <c r="J747">
        <v>0</v>
      </c>
    </row>
    <row r="748" spans="8:10">
      <c r="H748" s="52">
        <v>18521</v>
      </c>
      <c r="J748">
        <v>0</v>
      </c>
    </row>
    <row r="749" spans="8:10">
      <c r="H749" s="52">
        <v>18465</v>
      </c>
      <c r="J749">
        <v>0</v>
      </c>
    </row>
    <row r="750" spans="8:10">
      <c r="H750" s="52">
        <v>18260</v>
      </c>
      <c r="J750">
        <v>0</v>
      </c>
    </row>
    <row r="751" spans="8:10">
      <c r="H751" s="52">
        <v>18255</v>
      </c>
      <c r="J751">
        <v>0</v>
      </c>
    </row>
    <row r="752" spans="8:10">
      <c r="H752" s="52">
        <v>18221</v>
      </c>
      <c r="J752">
        <v>0</v>
      </c>
    </row>
    <row r="753" spans="8:10">
      <c r="H753" s="52">
        <v>18189</v>
      </c>
      <c r="J753">
        <v>0</v>
      </c>
    </row>
    <row r="754" spans="8:10">
      <c r="H754" s="52">
        <v>18106</v>
      </c>
      <c r="J754">
        <v>0</v>
      </c>
    </row>
    <row r="755" spans="8:10">
      <c r="H755" s="52">
        <v>17989</v>
      </c>
      <c r="J755">
        <v>0</v>
      </c>
    </row>
    <row r="756" spans="8:10">
      <c r="H756" s="52">
        <v>17974</v>
      </c>
      <c r="J756">
        <v>0</v>
      </c>
    </row>
    <row r="757" spans="8:10">
      <c r="H757" s="52">
        <v>17920</v>
      </c>
      <c r="J757">
        <v>0</v>
      </c>
    </row>
    <row r="758" spans="8:10">
      <c r="H758" s="52">
        <v>17790</v>
      </c>
      <c r="J758">
        <v>0</v>
      </c>
    </row>
    <row r="759" spans="8:10">
      <c r="H759" s="52">
        <v>17788</v>
      </c>
      <c r="J759">
        <v>0</v>
      </c>
    </row>
    <row r="760" spans="8:10">
      <c r="H760" s="52">
        <v>17788</v>
      </c>
      <c r="J760">
        <v>0</v>
      </c>
    </row>
    <row r="761" spans="8:10">
      <c r="H761" s="52">
        <v>17787</v>
      </c>
      <c r="J761">
        <v>0</v>
      </c>
    </row>
    <row r="762" spans="8:10">
      <c r="H762" s="52">
        <v>17768</v>
      </c>
      <c r="J762">
        <v>0</v>
      </c>
    </row>
    <row r="763" spans="8:10">
      <c r="H763" s="52">
        <v>17700</v>
      </c>
      <c r="J763">
        <v>0</v>
      </c>
    </row>
    <row r="764" spans="8:10">
      <c r="H764" s="52">
        <v>17642</v>
      </c>
      <c r="J764">
        <v>0</v>
      </c>
    </row>
    <row r="765" spans="8:10">
      <c r="H765" s="52">
        <v>17514</v>
      </c>
      <c r="J765">
        <v>0</v>
      </c>
    </row>
    <row r="766" spans="8:10">
      <c r="H766" s="52">
        <v>17505</v>
      </c>
      <c r="J766">
        <v>0</v>
      </c>
    </row>
    <row r="767" spans="8:10">
      <c r="H767" s="52">
        <v>17487</v>
      </c>
      <c r="J767">
        <v>0</v>
      </c>
    </row>
    <row r="768" spans="8:10">
      <c r="H768" s="52">
        <v>17479</v>
      </c>
      <c r="J768">
        <v>0</v>
      </c>
    </row>
    <row r="769" spans="8:10">
      <c r="H769" s="52">
        <v>17412</v>
      </c>
      <c r="J769">
        <v>0</v>
      </c>
    </row>
    <row r="770" spans="8:10">
      <c r="H770" s="52">
        <v>17364</v>
      </c>
      <c r="J770">
        <v>0</v>
      </c>
    </row>
    <row r="771" spans="8:10">
      <c r="H771" s="52">
        <v>17339</v>
      </c>
      <c r="J771">
        <v>0</v>
      </c>
    </row>
    <row r="772" spans="8:10">
      <c r="H772" s="52">
        <v>17311</v>
      </c>
      <c r="J772">
        <v>0</v>
      </c>
    </row>
    <row r="773" spans="8:10">
      <c r="H773" s="52">
        <v>17297</v>
      </c>
      <c r="J773">
        <v>0</v>
      </c>
    </row>
    <row r="774" spans="8:10">
      <c r="H774" s="52">
        <v>17067</v>
      </c>
      <c r="J774">
        <v>0</v>
      </c>
    </row>
    <row r="775" spans="8:10">
      <c r="H775" s="52">
        <v>17065</v>
      </c>
      <c r="J775">
        <v>0</v>
      </c>
    </row>
    <row r="776" spans="8:10">
      <c r="H776" s="52">
        <v>16963</v>
      </c>
      <c r="J776">
        <v>0</v>
      </c>
    </row>
    <row r="777" spans="8:10">
      <c r="H777" s="52">
        <v>16950</v>
      </c>
      <c r="J777">
        <v>0</v>
      </c>
    </row>
    <row r="778" spans="8:10">
      <c r="H778" s="52">
        <v>16895</v>
      </c>
      <c r="J778">
        <v>0</v>
      </c>
    </row>
    <row r="779" spans="8:10">
      <c r="H779" s="52">
        <v>16845</v>
      </c>
      <c r="J779">
        <v>0</v>
      </c>
    </row>
    <row r="780" spans="8:10">
      <c r="H780" s="52">
        <v>16745</v>
      </c>
      <c r="J780">
        <v>0</v>
      </c>
    </row>
    <row r="781" spans="8:10">
      <c r="H781" s="52">
        <v>16698</v>
      </c>
      <c r="J781">
        <v>0</v>
      </c>
    </row>
    <row r="782" spans="8:10">
      <c r="H782" s="52">
        <v>16682</v>
      </c>
      <c r="J782">
        <v>0</v>
      </c>
    </row>
    <row r="783" spans="8:10">
      <c r="H783" s="52">
        <v>16600</v>
      </c>
      <c r="J783">
        <v>0</v>
      </c>
    </row>
    <row r="784" spans="8:10">
      <c r="H784" s="52">
        <v>16596</v>
      </c>
      <c r="J784">
        <v>0</v>
      </c>
    </row>
    <row r="785" spans="8:10">
      <c r="H785" s="52">
        <v>16595</v>
      </c>
      <c r="J785">
        <v>0</v>
      </c>
    </row>
    <row r="786" spans="8:10">
      <c r="H786" s="52">
        <v>16580</v>
      </c>
      <c r="J786">
        <v>0</v>
      </c>
    </row>
    <row r="787" spans="8:10">
      <c r="H787" s="52">
        <v>16576</v>
      </c>
      <c r="J787">
        <v>0</v>
      </c>
    </row>
    <row r="788" spans="8:10">
      <c r="H788" s="52">
        <v>16568</v>
      </c>
      <c r="J788">
        <v>0</v>
      </c>
    </row>
    <row r="789" spans="8:10">
      <c r="H789" s="52">
        <v>16523</v>
      </c>
      <c r="J789">
        <v>0</v>
      </c>
    </row>
    <row r="790" spans="8:10">
      <c r="H790" s="52">
        <v>16448</v>
      </c>
      <c r="J790">
        <v>0</v>
      </c>
    </row>
    <row r="791" spans="8:10">
      <c r="H791" s="52">
        <v>16442</v>
      </c>
      <c r="J791">
        <v>0</v>
      </c>
    </row>
    <row r="792" spans="8:10">
      <c r="H792" s="52">
        <v>16306</v>
      </c>
      <c r="J792">
        <v>0</v>
      </c>
    </row>
    <row r="793" spans="8:10">
      <c r="H793" s="52">
        <v>16277</v>
      </c>
      <c r="J793">
        <v>0</v>
      </c>
    </row>
    <row r="794" spans="8:10">
      <c r="H794" s="52">
        <v>16173</v>
      </c>
      <c r="J794">
        <v>0</v>
      </c>
    </row>
    <row r="795" spans="8:10">
      <c r="H795" s="52">
        <v>16119</v>
      </c>
      <c r="J795">
        <v>0</v>
      </c>
    </row>
    <row r="796" spans="8:10">
      <c r="H796" s="52">
        <v>16062</v>
      </c>
      <c r="J796">
        <v>0</v>
      </c>
    </row>
    <row r="797" spans="8:10">
      <c r="H797" s="52">
        <v>16050</v>
      </c>
      <c r="J797">
        <v>0</v>
      </c>
    </row>
    <row r="798" spans="8:10">
      <c r="H798" s="52">
        <v>16025</v>
      </c>
      <c r="J798">
        <v>0</v>
      </c>
    </row>
    <row r="799" spans="8:10">
      <c r="H799" s="52">
        <v>15991</v>
      </c>
      <c r="J799">
        <v>0</v>
      </c>
    </row>
    <row r="800" spans="8:10">
      <c r="H800" s="52">
        <v>15978</v>
      </c>
      <c r="J800">
        <v>0</v>
      </c>
    </row>
    <row r="801" spans="8:10">
      <c r="H801" s="52">
        <v>15909</v>
      </c>
      <c r="J801">
        <v>0</v>
      </c>
    </row>
    <row r="802" spans="8:10">
      <c r="H802" s="52">
        <v>15897</v>
      </c>
      <c r="J802">
        <v>0</v>
      </c>
    </row>
    <row r="803" spans="8:10">
      <c r="H803" s="52">
        <v>15871</v>
      </c>
      <c r="J803">
        <v>0</v>
      </c>
    </row>
    <row r="804" spans="8:10">
      <c r="H804" s="52">
        <v>15848</v>
      </c>
      <c r="J804">
        <v>0</v>
      </c>
    </row>
    <row r="805" spans="8:10">
      <c r="H805" s="52">
        <v>15749</v>
      </c>
      <c r="J805">
        <v>0</v>
      </c>
    </row>
    <row r="806" spans="8:10">
      <c r="H806" s="52">
        <v>15738</v>
      </c>
      <c r="J806">
        <v>0</v>
      </c>
    </row>
    <row r="807" spans="8:10">
      <c r="H807" s="52">
        <v>15724</v>
      </c>
      <c r="J807">
        <v>0</v>
      </c>
    </row>
    <row r="808" spans="8:10">
      <c r="H808" s="52">
        <v>15716</v>
      </c>
      <c r="J808">
        <v>0</v>
      </c>
    </row>
    <row r="809" spans="8:10">
      <c r="H809" s="52">
        <v>15633</v>
      </c>
      <c r="J809">
        <v>0</v>
      </c>
    </row>
    <row r="810" spans="8:10">
      <c r="H810" s="52">
        <v>15562</v>
      </c>
      <c r="J810">
        <v>0</v>
      </c>
    </row>
    <row r="811" spans="8:10">
      <c r="H811" s="52">
        <v>15560</v>
      </c>
      <c r="J811">
        <v>0</v>
      </c>
    </row>
    <row r="812" spans="8:10">
      <c r="H812" s="52">
        <v>15409</v>
      </c>
      <c r="J812">
        <v>0</v>
      </c>
    </row>
    <row r="813" spans="8:10">
      <c r="H813" s="52">
        <v>15307</v>
      </c>
      <c r="J813">
        <v>0</v>
      </c>
    </row>
    <row r="814" spans="8:10">
      <c r="H814" s="52">
        <v>15301</v>
      </c>
      <c r="J814">
        <v>0</v>
      </c>
    </row>
    <row r="815" spans="8:10">
      <c r="H815" s="52">
        <v>15295</v>
      </c>
      <c r="J815">
        <v>0</v>
      </c>
    </row>
    <row r="816" spans="8:10">
      <c r="H816" s="52">
        <v>15105</v>
      </c>
      <c r="J816">
        <v>0</v>
      </c>
    </row>
    <row r="817" spans="8:10">
      <c r="H817" s="52">
        <v>15103</v>
      </c>
      <c r="J817">
        <v>0</v>
      </c>
    </row>
    <row r="818" spans="8:10">
      <c r="H818" s="52">
        <v>15066</v>
      </c>
      <c r="J818">
        <v>0</v>
      </c>
    </row>
    <row r="819" spans="8:10">
      <c r="H819" s="52">
        <v>14995</v>
      </c>
      <c r="J819">
        <v>0</v>
      </c>
    </row>
    <row r="820" spans="8:10">
      <c r="H820" s="52">
        <v>14982</v>
      </c>
      <c r="J820">
        <v>0</v>
      </c>
    </row>
    <row r="821" spans="8:10">
      <c r="H821" s="52">
        <v>14966</v>
      </c>
      <c r="J821">
        <v>0</v>
      </c>
    </row>
    <row r="822" spans="8:10">
      <c r="H822" s="52">
        <v>14924</v>
      </c>
      <c r="J822">
        <v>0</v>
      </c>
    </row>
    <row r="823" spans="8:10">
      <c r="H823" s="52">
        <v>14910</v>
      </c>
      <c r="J823">
        <v>0</v>
      </c>
    </row>
    <row r="824" spans="8:10">
      <c r="H824" s="52">
        <v>14752</v>
      </c>
      <c r="J824">
        <v>0</v>
      </c>
    </row>
    <row r="825" spans="8:10">
      <c r="H825" s="52">
        <v>14684</v>
      </c>
      <c r="J825">
        <v>0</v>
      </c>
    </row>
    <row r="826" spans="8:10">
      <c r="H826" s="52">
        <v>14672</v>
      </c>
      <c r="J826">
        <v>0</v>
      </c>
    </row>
    <row r="827" spans="8:10">
      <c r="H827" s="52">
        <v>14601</v>
      </c>
      <c r="J827">
        <v>0</v>
      </c>
    </row>
    <row r="828" spans="8:10">
      <c r="H828" s="52">
        <v>14592</v>
      </c>
      <c r="J828">
        <v>0</v>
      </c>
    </row>
    <row r="829" spans="8:10">
      <c r="H829" s="52">
        <v>14454</v>
      </c>
      <c r="J829">
        <v>0</v>
      </c>
    </row>
    <row r="830" spans="8:10">
      <c r="H830" s="52">
        <v>14418</v>
      </c>
      <c r="J830">
        <v>0</v>
      </c>
    </row>
    <row r="831" spans="8:10">
      <c r="H831" s="52">
        <v>14365</v>
      </c>
      <c r="J831">
        <v>0</v>
      </c>
    </row>
    <row r="832" spans="8:10">
      <c r="H832" s="52">
        <v>14195</v>
      </c>
      <c r="J832">
        <v>0</v>
      </c>
    </row>
    <row r="833" spans="8:10">
      <c r="H833" s="52">
        <v>14167</v>
      </c>
      <c r="J833">
        <v>0</v>
      </c>
    </row>
    <row r="834" spans="8:10">
      <c r="H834" s="52">
        <v>14163</v>
      </c>
      <c r="J834">
        <v>0</v>
      </c>
    </row>
    <row r="835" spans="8:10">
      <c r="H835" s="52">
        <v>14115</v>
      </c>
      <c r="J835">
        <v>0</v>
      </c>
    </row>
    <row r="836" spans="8:10">
      <c r="H836" s="52">
        <v>14079</v>
      </c>
      <c r="J836">
        <v>0</v>
      </c>
    </row>
    <row r="837" spans="8:10">
      <c r="H837" s="52">
        <v>14078</v>
      </c>
      <c r="J837">
        <v>0</v>
      </c>
    </row>
    <row r="838" spans="8:10">
      <c r="H838" s="52">
        <v>14046</v>
      </c>
      <c r="J838">
        <v>0</v>
      </c>
    </row>
    <row r="839" spans="8:10">
      <c r="H839" s="52">
        <v>14023</v>
      </c>
      <c r="J839">
        <v>0</v>
      </c>
    </row>
    <row r="840" spans="8:10">
      <c r="H840" s="52">
        <v>13889</v>
      </c>
      <c r="J840">
        <v>0</v>
      </c>
    </row>
    <row r="841" spans="8:10">
      <c r="H841" s="52">
        <v>13853</v>
      </c>
      <c r="J841">
        <v>0</v>
      </c>
    </row>
    <row r="842" spans="8:10">
      <c r="H842" s="52">
        <v>13833</v>
      </c>
      <c r="J842">
        <v>0</v>
      </c>
    </row>
    <row r="843" spans="8:10">
      <c r="H843" s="52">
        <v>13828</v>
      </c>
      <c r="J843">
        <v>0</v>
      </c>
    </row>
    <row r="844" spans="8:10">
      <c r="H844" s="52">
        <v>13793</v>
      </c>
      <c r="J844">
        <v>0</v>
      </c>
    </row>
    <row r="845" spans="8:10">
      <c r="H845" s="52">
        <v>13721</v>
      </c>
      <c r="J845">
        <v>0</v>
      </c>
    </row>
    <row r="846" spans="8:10">
      <c r="H846" s="52">
        <v>13591</v>
      </c>
      <c r="J846">
        <v>0</v>
      </c>
    </row>
    <row r="847" spans="8:10">
      <c r="H847" s="52">
        <v>13586</v>
      </c>
      <c r="J847">
        <v>0</v>
      </c>
    </row>
    <row r="848" spans="8:10">
      <c r="H848" s="52">
        <v>13497</v>
      </c>
      <c r="J848">
        <v>0</v>
      </c>
    </row>
    <row r="849" spans="8:10">
      <c r="H849" s="52">
        <v>13458</v>
      </c>
      <c r="J849">
        <v>0</v>
      </c>
    </row>
    <row r="850" spans="8:10">
      <c r="H850" s="52">
        <v>13352</v>
      </c>
      <c r="J850">
        <v>0</v>
      </c>
    </row>
    <row r="851" spans="8:10">
      <c r="H851" s="52">
        <v>13284</v>
      </c>
      <c r="J851">
        <v>0</v>
      </c>
    </row>
    <row r="852" spans="8:10">
      <c r="H852" s="52">
        <v>13280</v>
      </c>
      <c r="J852">
        <v>0</v>
      </c>
    </row>
    <row r="853" spans="8:10">
      <c r="H853" s="52">
        <v>13275</v>
      </c>
      <c r="J853">
        <v>0</v>
      </c>
    </row>
    <row r="854" spans="8:10">
      <c r="H854" s="52">
        <v>13275</v>
      </c>
      <c r="J854">
        <v>0</v>
      </c>
    </row>
    <row r="855" spans="8:10">
      <c r="H855" s="52">
        <v>13225</v>
      </c>
      <c r="J855">
        <v>0</v>
      </c>
    </row>
    <row r="856" spans="8:10">
      <c r="H856" s="52">
        <v>13197</v>
      </c>
      <c r="J856">
        <v>0</v>
      </c>
    </row>
    <row r="857" spans="8:10">
      <c r="H857" s="52">
        <v>13172</v>
      </c>
      <c r="J857">
        <v>0</v>
      </c>
    </row>
    <row r="858" spans="8:10">
      <c r="H858" s="52">
        <v>13157</v>
      </c>
      <c r="J858">
        <v>0</v>
      </c>
    </row>
    <row r="859" spans="8:10">
      <c r="H859" s="52">
        <v>13086</v>
      </c>
      <c r="J859">
        <v>0</v>
      </c>
    </row>
    <row r="860" spans="8:10">
      <c r="H860" s="52">
        <v>13075</v>
      </c>
      <c r="J860">
        <v>0</v>
      </c>
    </row>
    <row r="861" spans="8:10">
      <c r="H861" s="52">
        <v>13019</v>
      </c>
      <c r="J861">
        <v>0</v>
      </c>
    </row>
    <row r="862" spans="8:10">
      <c r="H862" s="52">
        <v>12947</v>
      </c>
      <c r="J862">
        <v>0</v>
      </c>
    </row>
    <row r="863" spans="8:10">
      <c r="H863" s="52">
        <v>12886</v>
      </c>
      <c r="J863">
        <v>0</v>
      </c>
    </row>
    <row r="864" spans="8:10">
      <c r="H864" s="52">
        <v>12885</v>
      </c>
      <c r="J864">
        <v>0</v>
      </c>
    </row>
    <row r="865" spans="8:10">
      <c r="H865" s="52">
        <v>12772</v>
      </c>
      <c r="J865">
        <v>0</v>
      </c>
    </row>
    <row r="866" spans="8:10">
      <c r="H866" s="52">
        <v>12713</v>
      </c>
      <c r="J866">
        <v>0</v>
      </c>
    </row>
    <row r="867" spans="8:10">
      <c r="H867" s="52">
        <v>12569</v>
      </c>
      <c r="J867">
        <v>0</v>
      </c>
    </row>
    <row r="868" spans="8:10">
      <c r="H868" s="52">
        <v>12504</v>
      </c>
      <c r="J868">
        <v>0</v>
      </c>
    </row>
    <row r="869" spans="8:10">
      <c r="H869" s="52">
        <v>12482</v>
      </c>
      <c r="J869">
        <v>0</v>
      </c>
    </row>
    <row r="870" spans="8:10">
      <c r="H870" s="52">
        <v>12358</v>
      </c>
      <c r="J870">
        <v>0</v>
      </c>
    </row>
    <row r="871" spans="8:10">
      <c r="H871" s="52">
        <v>12355</v>
      </c>
      <c r="J871">
        <v>0</v>
      </c>
    </row>
    <row r="872" spans="8:10">
      <c r="H872" s="52">
        <v>12341</v>
      </c>
      <c r="J872">
        <v>0</v>
      </c>
    </row>
    <row r="873" spans="8:10">
      <c r="H873" s="52">
        <v>12334</v>
      </c>
      <c r="J873">
        <v>0</v>
      </c>
    </row>
    <row r="874" spans="8:10">
      <c r="H874" s="52">
        <v>12332</v>
      </c>
      <c r="J874">
        <v>0</v>
      </c>
    </row>
    <row r="875" spans="8:10">
      <c r="H875" s="52">
        <v>12296</v>
      </c>
      <c r="J875">
        <v>0</v>
      </c>
    </row>
    <row r="876" spans="8:10">
      <c r="H876" s="52">
        <v>12278</v>
      </c>
      <c r="J876">
        <v>0</v>
      </c>
    </row>
    <row r="877" spans="8:10">
      <c r="H877" s="52">
        <v>12230</v>
      </c>
      <c r="J877">
        <v>0</v>
      </c>
    </row>
    <row r="878" spans="8:10">
      <c r="H878" s="52">
        <v>12225</v>
      </c>
      <c r="J878">
        <v>0</v>
      </c>
    </row>
    <row r="879" spans="8:10">
      <c r="H879" s="52">
        <v>12222</v>
      </c>
      <c r="J879">
        <v>0</v>
      </c>
    </row>
    <row r="880" spans="8:10">
      <c r="H880" s="52">
        <v>12221</v>
      </c>
      <c r="J880">
        <v>0</v>
      </c>
    </row>
    <row r="881" spans="8:10">
      <c r="H881" s="52">
        <v>12169</v>
      </c>
      <c r="J881">
        <v>0</v>
      </c>
    </row>
    <row r="882" spans="8:10">
      <c r="H882" s="52">
        <v>12168</v>
      </c>
      <c r="J882">
        <v>0</v>
      </c>
    </row>
    <row r="883" spans="8:10">
      <c r="H883" s="52">
        <v>12161</v>
      </c>
      <c r="J883">
        <v>0</v>
      </c>
    </row>
    <row r="884" spans="8:10">
      <c r="H884" s="52">
        <v>12135</v>
      </c>
      <c r="J884">
        <v>0</v>
      </c>
    </row>
    <row r="885" spans="8:10">
      <c r="H885" s="52">
        <v>12122</v>
      </c>
      <c r="J885">
        <v>0</v>
      </c>
    </row>
    <row r="886" spans="8:10">
      <c r="H886" s="52">
        <v>12113</v>
      </c>
      <c r="J886">
        <v>0</v>
      </c>
    </row>
    <row r="887" spans="8:10">
      <c r="H887" s="52">
        <v>12107</v>
      </c>
      <c r="J887">
        <v>0</v>
      </c>
    </row>
    <row r="888" spans="8:10">
      <c r="H888" s="52">
        <v>12049</v>
      </c>
      <c r="J888">
        <v>0</v>
      </c>
    </row>
    <row r="889" spans="8:10">
      <c r="H889" s="52">
        <v>12030</v>
      </c>
      <c r="J889">
        <v>0</v>
      </c>
    </row>
    <row r="890" spans="8:10">
      <c r="H890" s="52">
        <v>11979</v>
      </c>
      <c r="J890">
        <v>0</v>
      </c>
    </row>
    <row r="891" spans="8:10">
      <c r="H891" s="52">
        <v>11946</v>
      </c>
      <c r="J891">
        <v>0</v>
      </c>
    </row>
    <row r="892" spans="8:10">
      <c r="H892" s="52">
        <v>11810</v>
      </c>
      <c r="J892">
        <v>0</v>
      </c>
    </row>
    <row r="893" spans="8:10">
      <c r="H893" s="52">
        <v>11731</v>
      </c>
      <c r="J893">
        <v>0</v>
      </c>
    </row>
    <row r="894" spans="8:10">
      <c r="H894" s="52">
        <v>11398</v>
      </c>
      <c r="J894">
        <v>0</v>
      </c>
    </row>
    <row r="895" spans="8:10">
      <c r="H895" s="52">
        <v>11325</v>
      </c>
      <c r="J895">
        <v>0</v>
      </c>
    </row>
    <row r="896" spans="8:10">
      <c r="H896" s="52">
        <v>11317</v>
      </c>
      <c r="J896">
        <v>0</v>
      </c>
    </row>
    <row r="897" spans="8:10">
      <c r="H897" s="52">
        <v>11312</v>
      </c>
      <c r="J897">
        <v>0</v>
      </c>
    </row>
    <row r="898" spans="8:10">
      <c r="H898" s="52">
        <v>11229</v>
      </c>
      <c r="J898">
        <v>0</v>
      </c>
    </row>
    <row r="899" spans="8:10">
      <c r="H899" s="52">
        <v>11203</v>
      </c>
      <c r="J899">
        <v>0</v>
      </c>
    </row>
    <row r="900" spans="8:10">
      <c r="H900" s="52">
        <v>11040</v>
      </c>
      <c r="J900">
        <v>0</v>
      </c>
    </row>
    <row r="901" spans="8:10">
      <c r="H901" s="52">
        <v>11023</v>
      </c>
      <c r="J901">
        <v>0</v>
      </c>
    </row>
    <row r="902" spans="8:10">
      <c r="H902" s="52">
        <v>11007</v>
      </c>
      <c r="J902">
        <v>0</v>
      </c>
    </row>
    <row r="903" spans="8:10">
      <c r="H903" s="52">
        <v>10991</v>
      </c>
      <c r="J903">
        <v>0</v>
      </c>
    </row>
    <row r="904" spans="8:10">
      <c r="H904" s="52">
        <v>10945</v>
      </c>
      <c r="J904">
        <v>0</v>
      </c>
    </row>
    <row r="905" spans="8:10">
      <c r="H905" s="52">
        <v>10865</v>
      </c>
      <c r="J905">
        <v>0</v>
      </c>
    </row>
    <row r="906" spans="8:10">
      <c r="H906" s="52">
        <v>10842</v>
      </c>
      <c r="J906">
        <v>0</v>
      </c>
    </row>
    <row r="907" spans="8:10">
      <c r="H907" s="52">
        <v>10824</v>
      </c>
      <c r="J907">
        <v>0</v>
      </c>
    </row>
    <row r="908" spans="8:10">
      <c r="H908" s="52">
        <v>10734</v>
      </c>
      <c r="J908">
        <v>0</v>
      </c>
    </row>
    <row r="909" spans="8:10">
      <c r="H909" s="52">
        <v>10713</v>
      </c>
      <c r="J909">
        <v>0</v>
      </c>
    </row>
    <row r="910" spans="8:10">
      <c r="H910" s="52">
        <v>10608</v>
      </c>
      <c r="J910">
        <v>0</v>
      </c>
    </row>
    <row r="911" spans="8:10">
      <c r="H911" s="52">
        <v>10502</v>
      </c>
      <c r="J911">
        <v>0</v>
      </c>
    </row>
    <row r="912" spans="8:10">
      <c r="H912" s="52">
        <v>10368</v>
      </c>
      <c r="J912">
        <v>0</v>
      </c>
    </row>
    <row r="913" spans="8:10">
      <c r="H913" s="52">
        <v>10350</v>
      </c>
      <c r="J913">
        <v>0</v>
      </c>
    </row>
    <row r="914" spans="8:10">
      <c r="H914" s="52">
        <v>10153</v>
      </c>
      <c r="J914">
        <v>0</v>
      </c>
    </row>
    <row r="915" spans="8:10">
      <c r="H915" s="52">
        <v>10131</v>
      </c>
      <c r="J915">
        <v>0</v>
      </c>
    </row>
    <row r="916" spans="8:10">
      <c r="H916" s="52">
        <v>10072</v>
      </c>
      <c r="J916">
        <v>0</v>
      </c>
    </row>
    <row r="917" spans="8:10">
      <c r="H917" s="52">
        <v>10046</v>
      </c>
      <c r="J917">
        <v>0</v>
      </c>
    </row>
    <row r="918" spans="8:10">
      <c r="H918" s="52">
        <v>10020</v>
      </c>
      <c r="J918">
        <v>0</v>
      </c>
    </row>
    <row r="919" spans="8:10">
      <c r="H919" s="52">
        <v>9984</v>
      </c>
      <c r="J919">
        <v>0</v>
      </c>
    </row>
    <row r="920" spans="8:10">
      <c r="H920" s="52">
        <v>9904</v>
      </c>
      <c r="J920">
        <v>0</v>
      </c>
    </row>
    <row r="921" spans="8:10">
      <c r="H921" s="52">
        <v>9868</v>
      </c>
      <c r="J921">
        <v>0</v>
      </c>
    </row>
    <row r="922" spans="8:10">
      <c r="H922" s="52">
        <v>9777</v>
      </c>
      <c r="J922">
        <v>0</v>
      </c>
    </row>
    <row r="923" spans="8:10">
      <c r="H923" s="52">
        <v>9696</v>
      </c>
      <c r="J923">
        <v>0</v>
      </c>
    </row>
    <row r="924" spans="8:10">
      <c r="H924" s="52">
        <v>9555</v>
      </c>
      <c r="J924">
        <v>0</v>
      </c>
    </row>
    <row r="925" spans="8:10">
      <c r="H925" s="52">
        <v>9516</v>
      </c>
      <c r="J925">
        <v>0</v>
      </c>
    </row>
    <row r="926" spans="8:10">
      <c r="H926" s="52">
        <v>9425</v>
      </c>
      <c r="J926">
        <v>0</v>
      </c>
    </row>
    <row r="927" spans="8:10">
      <c r="H927" s="52">
        <v>9364</v>
      </c>
      <c r="J927">
        <v>0</v>
      </c>
    </row>
    <row r="928" spans="8:10">
      <c r="H928" s="52">
        <v>9363</v>
      </c>
      <c r="J928">
        <v>0</v>
      </c>
    </row>
    <row r="929" spans="8:10">
      <c r="H929" s="52">
        <v>9277</v>
      </c>
      <c r="J929">
        <v>0</v>
      </c>
    </row>
    <row r="930" spans="8:10">
      <c r="H930" s="52">
        <v>9160</v>
      </c>
      <c r="J930">
        <v>0</v>
      </c>
    </row>
    <row r="931" spans="8:10">
      <c r="H931" s="52">
        <v>9156</v>
      </c>
      <c r="J931">
        <v>0</v>
      </c>
    </row>
    <row r="932" spans="8:10">
      <c r="H932" s="52">
        <v>9151</v>
      </c>
      <c r="J932">
        <v>0</v>
      </c>
    </row>
    <row r="933" spans="8:10">
      <c r="H933" s="52">
        <v>9134</v>
      </c>
      <c r="J933">
        <v>0</v>
      </c>
    </row>
    <row r="934" spans="8:10">
      <c r="H934" s="52">
        <v>9035</v>
      </c>
      <c r="J934">
        <v>0</v>
      </c>
    </row>
    <row r="935" spans="8:10">
      <c r="H935" s="52">
        <v>8992</v>
      </c>
      <c r="J935">
        <v>0</v>
      </c>
    </row>
    <row r="936" spans="8:10">
      <c r="H936" s="52">
        <v>8954</v>
      </c>
      <c r="J936">
        <v>0</v>
      </c>
    </row>
    <row r="937" spans="8:10">
      <c r="H937" s="52">
        <v>8916</v>
      </c>
      <c r="J937">
        <v>0</v>
      </c>
    </row>
    <row r="938" spans="8:10">
      <c r="H938" s="52">
        <v>8891</v>
      </c>
      <c r="J938">
        <v>0</v>
      </c>
    </row>
    <row r="939" spans="8:10">
      <c r="H939" s="52">
        <v>8876</v>
      </c>
      <c r="J939">
        <v>0</v>
      </c>
    </row>
    <row r="940" spans="8:10">
      <c r="H940" s="52">
        <v>8837</v>
      </c>
      <c r="J940">
        <v>0</v>
      </c>
    </row>
    <row r="941" spans="8:10">
      <c r="H941" s="52">
        <v>8709</v>
      </c>
      <c r="J941">
        <v>0</v>
      </c>
    </row>
    <row r="942" spans="8:10">
      <c r="H942" s="52">
        <v>8644</v>
      </c>
      <c r="J942">
        <v>0</v>
      </c>
    </row>
    <row r="943" spans="8:10">
      <c r="H943" s="52">
        <v>8608</v>
      </c>
      <c r="J943">
        <v>0</v>
      </c>
    </row>
    <row r="944" spans="8:10">
      <c r="H944" s="52">
        <v>8568</v>
      </c>
      <c r="J944">
        <v>0</v>
      </c>
    </row>
    <row r="945" spans="8:10">
      <c r="H945" s="52">
        <v>8560</v>
      </c>
      <c r="J945">
        <v>0</v>
      </c>
    </row>
    <row r="946" spans="8:10">
      <c r="H946" s="52">
        <v>8549</v>
      </c>
      <c r="J946">
        <v>0</v>
      </c>
    </row>
    <row r="947" spans="8:10">
      <c r="H947" s="52">
        <v>8533</v>
      </c>
      <c r="J947">
        <v>0</v>
      </c>
    </row>
    <row r="948" spans="8:10">
      <c r="H948" s="52">
        <v>8471</v>
      </c>
      <c r="J948">
        <v>0</v>
      </c>
    </row>
    <row r="949" spans="8:10">
      <c r="H949" s="52">
        <v>8413</v>
      </c>
      <c r="J949">
        <v>0</v>
      </c>
    </row>
    <row r="950" spans="8:10">
      <c r="H950" s="52">
        <v>8319</v>
      </c>
      <c r="J950">
        <v>0</v>
      </c>
    </row>
    <row r="951" spans="8:10">
      <c r="H951" s="52">
        <v>8268</v>
      </c>
      <c r="J951">
        <v>0</v>
      </c>
    </row>
    <row r="952" spans="8:10">
      <c r="H952" s="52">
        <v>8248</v>
      </c>
      <c r="J952">
        <v>0</v>
      </c>
    </row>
    <row r="953" spans="8:10">
      <c r="H953" s="52">
        <v>8192</v>
      </c>
      <c r="J953">
        <v>0</v>
      </c>
    </row>
    <row r="954" spans="8:10">
      <c r="H954" s="52">
        <v>8119</v>
      </c>
      <c r="J954">
        <v>0</v>
      </c>
    </row>
    <row r="955" spans="8:10">
      <c r="H955" s="52">
        <v>8091</v>
      </c>
      <c r="J955">
        <v>0</v>
      </c>
    </row>
    <row r="956" spans="8:10">
      <c r="H956" s="52">
        <v>8086</v>
      </c>
      <c r="J956">
        <v>0</v>
      </c>
    </row>
    <row r="957" spans="8:10">
      <c r="H957" s="52">
        <v>7897</v>
      </c>
      <c r="J957">
        <v>0</v>
      </c>
    </row>
    <row r="958" spans="8:10">
      <c r="H958" s="52">
        <v>7859</v>
      </c>
      <c r="J958">
        <v>0</v>
      </c>
    </row>
    <row r="959" spans="8:10">
      <c r="H959" s="52">
        <v>7807</v>
      </c>
      <c r="J959">
        <v>0</v>
      </c>
    </row>
    <row r="960" spans="8:10">
      <c r="H960" s="52">
        <v>7802</v>
      </c>
      <c r="J960">
        <v>0</v>
      </c>
    </row>
    <row r="961" spans="8:10">
      <c r="H961" s="52">
        <v>7749</v>
      </c>
      <c r="J961">
        <v>0</v>
      </c>
    </row>
    <row r="962" spans="8:10">
      <c r="H962" s="52">
        <v>7747</v>
      </c>
      <c r="J962">
        <v>0</v>
      </c>
    </row>
    <row r="963" spans="8:10">
      <c r="H963" s="52">
        <v>7735</v>
      </c>
      <c r="J963">
        <v>0</v>
      </c>
    </row>
    <row r="964" spans="8:10">
      <c r="H964" s="52">
        <v>7658</v>
      </c>
      <c r="J964">
        <v>0</v>
      </c>
    </row>
    <row r="965" spans="8:10">
      <c r="H965" s="52">
        <v>7644</v>
      </c>
      <c r="J965">
        <v>0</v>
      </c>
    </row>
    <row r="966" spans="8:10">
      <c r="H966" s="52">
        <v>7610</v>
      </c>
      <c r="J966">
        <v>0</v>
      </c>
    </row>
    <row r="967" spans="8:10">
      <c r="H967" s="52">
        <v>7601</v>
      </c>
      <c r="J967">
        <v>0</v>
      </c>
    </row>
    <row r="968" spans="8:10">
      <c r="H968" s="52">
        <v>7575</v>
      </c>
      <c r="J968">
        <v>0</v>
      </c>
    </row>
    <row r="969" spans="8:10">
      <c r="H969" s="52">
        <v>7542</v>
      </c>
      <c r="J969">
        <v>0</v>
      </c>
    </row>
    <row r="970" spans="8:10">
      <c r="H970" s="52">
        <v>7469</v>
      </c>
      <c r="J970">
        <v>0</v>
      </c>
    </row>
    <row r="971" spans="8:10">
      <c r="H971" s="52">
        <v>7429</v>
      </c>
      <c r="J971">
        <v>0</v>
      </c>
    </row>
    <row r="972" spans="8:10">
      <c r="H972" s="52">
        <v>7425</v>
      </c>
      <c r="J972">
        <v>0</v>
      </c>
    </row>
    <row r="973" spans="8:10">
      <c r="H973" s="52">
        <v>7405</v>
      </c>
      <c r="J973">
        <v>0</v>
      </c>
    </row>
    <row r="974" spans="8:10">
      <c r="H974" s="52">
        <v>7399</v>
      </c>
      <c r="J974">
        <v>0</v>
      </c>
    </row>
    <row r="975" spans="8:10">
      <c r="H975" s="52">
        <v>7377</v>
      </c>
      <c r="J975">
        <v>0</v>
      </c>
    </row>
    <row r="976" spans="8:10">
      <c r="H976" s="52">
        <v>7374</v>
      </c>
      <c r="J976">
        <v>0</v>
      </c>
    </row>
    <row r="977" spans="8:10">
      <c r="H977" s="52">
        <v>7260</v>
      </c>
      <c r="J977">
        <v>0</v>
      </c>
    </row>
    <row r="978" spans="8:10">
      <c r="H978" s="52">
        <v>7228</v>
      </c>
      <c r="J978">
        <v>0</v>
      </c>
    </row>
    <row r="979" spans="8:10">
      <c r="H979" s="52">
        <v>7178</v>
      </c>
      <c r="J979">
        <v>0</v>
      </c>
    </row>
    <row r="980" spans="8:10">
      <c r="H980" s="52">
        <v>7128</v>
      </c>
      <c r="J980">
        <v>0</v>
      </c>
    </row>
    <row r="981" spans="8:10">
      <c r="H981" s="52">
        <v>7055</v>
      </c>
      <c r="J981">
        <v>0</v>
      </c>
    </row>
    <row r="982" spans="8:10">
      <c r="H982" s="52">
        <v>7023</v>
      </c>
      <c r="J982">
        <v>0</v>
      </c>
    </row>
    <row r="983" spans="8:10">
      <c r="H983" s="52">
        <v>7009</v>
      </c>
      <c r="J983">
        <v>0</v>
      </c>
    </row>
    <row r="984" spans="8:10">
      <c r="H984" s="52">
        <v>6981</v>
      </c>
      <c r="J984">
        <v>0</v>
      </c>
    </row>
    <row r="985" spans="8:10">
      <c r="H985" s="52">
        <v>6968</v>
      </c>
      <c r="J985">
        <v>0</v>
      </c>
    </row>
    <row r="986" spans="8:10">
      <c r="H986" s="52">
        <v>6945</v>
      </c>
      <c r="J986">
        <v>0</v>
      </c>
    </row>
    <row r="987" spans="8:10">
      <c r="H987" s="52">
        <v>6914</v>
      </c>
      <c r="J987">
        <v>0</v>
      </c>
    </row>
    <row r="988" spans="8:10">
      <c r="H988" s="52">
        <v>6896</v>
      </c>
      <c r="J988">
        <v>0</v>
      </c>
    </row>
    <row r="989" spans="8:10">
      <c r="H989" s="52">
        <v>6874</v>
      </c>
      <c r="J989">
        <v>0</v>
      </c>
    </row>
    <row r="990" spans="8:10">
      <c r="H990" s="52">
        <v>6790</v>
      </c>
      <c r="J990">
        <v>0</v>
      </c>
    </row>
    <row r="991" spans="8:10">
      <c r="H991" s="52">
        <v>6789</v>
      </c>
      <c r="J991">
        <v>0</v>
      </c>
    </row>
    <row r="992" spans="8:10">
      <c r="H992" s="52">
        <v>6739</v>
      </c>
      <c r="J992">
        <v>0</v>
      </c>
    </row>
    <row r="993" spans="8:10">
      <c r="H993" s="52">
        <v>6701</v>
      </c>
      <c r="J993">
        <v>0</v>
      </c>
    </row>
    <row r="994" spans="8:10">
      <c r="H994" s="52">
        <v>6670</v>
      </c>
      <c r="J994">
        <v>0</v>
      </c>
    </row>
    <row r="995" spans="8:10">
      <c r="H995" s="52">
        <v>6631</v>
      </c>
      <c r="J995">
        <v>0</v>
      </c>
    </row>
    <row r="996" spans="8:10">
      <c r="H996" s="52">
        <v>6624</v>
      </c>
      <c r="J996">
        <v>0</v>
      </c>
    </row>
    <row r="997" spans="8:10">
      <c r="H997" s="52">
        <v>6543</v>
      </c>
      <c r="J997">
        <v>0</v>
      </c>
    </row>
    <row r="998" spans="8:10">
      <c r="H998" s="52">
        <v>6528</v>
      </c>
      <c r="J998">
        <v>0</v>
      </c>
    </row>
    <row r="999" spans="8:10">
      <c r="H999" s="52">
        <v>6445</v>
      </c>
      <c r="J999">
        <v>0</v>
      </c>
    </row>
    <row r="1000" spans="8:10">
      <c r="H1000" s="52">
        <v>6356</v>
      </c>
      <c r="J1000">
        <v>0</v>
      </c>
    </row>
    <row r="1001" spans="8:10">
      <c r="H1001" s="52">
        <v>6285</v>
      </c>
      <c r="J1001">
        <v>0</v>
      </c>
    </row>
    <row r="1002" spans="8:10">
      <c r="H1002" s="52">
        <v>6235</v>
      </c>
      <c r="J1002">
        <v>0</v>
      </c>
    </row>
    <row r="1003" spans="8:10">
      <c r="H1003" s="52">
        <v>6135</v>
      </c>
      <c r="J1003">
        <v>0</v>
      </c>
    </row>
    <row r="1004" spans="8:10">
      <c r="H1004" s="52">
        <v>6097</v>
      </c>
      <c r="J1004">
        <v>0</v>
      </c>
    </row>
    <row r="1005" spans="8:10">
      <c r="H1005" s="52">
        <v>6061</v>
      </c>
      <c r="J1005">
        <v>0</v>
      </c>
    </row>
    <row r="1006" spans="8:10">
      <c r="H1006" s="52">
        <v>6045</v>
      </c>
      <c r="J1006">
        <v>0</v>
      </c>
    </row>
    <row r="1007" spans="8:10">
      <c r="H1007" s="52">
        <v>6019</v>
      </c>
      <c r="J1007">
        <v>0</v>
      </c>
    </row>
    <row r="1008" spans="8:10">
      <c r="H1008" s="52">
        <v>5982</v>
      </c>
      <c r="J1008">
        <v>0</v>
      </c>
    </row>
    <row r="1009" spans="8:10">
      <c r="H1009" s="52">
        <v>5979</v>
      </c>
      <c r="J1009">
        <v>0</v>
      </c>
    </row>
    <row r="1010" spans="8:10">
      <c r="H1010" s="52">
        <v>5936</v>
      </c>
      <c r="J1010">
        <v>0</v>
      </c>
    </row>
    <row r="1011" spans="8:10">
      <c r="H1011" s="52">
        <v>5927</v>
      </c>
      <c r="J1011">
        <v>0</v>
      </c>
    </row>
    <row r="1012" spans="8:10">
      <c r="H1012" s="52">
        <v>5914</v>
      </c>
      <c r="J1012">
        <v>0</v>
      </c>
    </row>
    <row r="1013" spans="8:10">
      <c r="H1013" s="52">
        <v>5912</v>
      </c>
      <c r="J1013">
        <v>0</v>
      </c>
    </row>
    <row r="1014" spans="8:10">
      <c r="H1014" s="52">
        <v>5886</v>
      </c>
      <c r="J1014">
        <v>0</v>
      </c>
    </row>
    <row r="1015" spans="8:10">
      <c r="H1015" s="52">
        <v>5844</v>
      </c>
      <c r="J1015">
        <v>0</v>
      </c>
    </row>
    <row r="1016" spans="8:10">
      <c r="H1016" s="52">
        <v>5841</v>
      </c>
      <c r="J1016">
        <v>0</v>
      </c>
    </row>
    <row r="1017" spans="8:10">
      <c r="H1017" s="52">
        <v>5839</v>
      </c>
      <c r="J1017">
        <v>0</v>
      </c>
    </row>
    <row r="1018" spans="8:10">
      <c r="H1018" s="52">
        <v>5839</v>
      </c>
      <c r="J1018">
        <v>0</v>
      </c>
    </row>
    <row r="1019" spans="8:10">
      <c r="H1019" s="52">
        <v>5810</v>
      </c>
      <c r="J1019">
        <v>0</v>
      </c>
    </row>
    <row r="1020" spans="8:10">
      <c r="H1020" s="52">
        <v>5792</v>
      </c>
      <c r="J1020">
        <v>0</v>
      </c>
    </row>
    <row r="1021" spans="8:10">
      <c r="H1021" s="52">
        <v>5768</v>
      </c>
      <c r="J1021">
        <v>0</v>
      </c>
    </row>
    <row r="1022" spans="8:10">
      <c r="H1022" s="52">
        <v>5756</v>
      </c>
      <c r="J1022">
        <v>0</v>
      </c>
    </row>
    <row r="1023" spans="8:10">
      <c r="H1023" s="52">
        <v>5743</v>
      </c>
      <c r="J1023">
        <v>0</v>
      </c>
    </row>
    <row r="1024" spans="8:10">
      <c r="H1024" s="52">
        <v>5713</v>
      </c>
      <c r="J1024">
        <v>0</v>
      </c>
    </row>
    <row r="1025" spans="8:10">
      <c r="H1025" s="52">
        <v>5694</v>
      </c>
      <c r="J1025">
        <v>0</v>
      </c>
    </row>
    <row r="1026" spans="8:10">
      <c r="H1026" s="52">
        <v>5688</v>
      </c>
      <c r="J1026">
        <v>0</v>
      </c>
    </row>
    <row r="1027" spans="8:10">
      <c r="H1027" s="52">
        <v>5684</v>
      </c>
      <c r="J1027">
        <v>0</v>
      </c>
    </row>
    <row r="1028" spans="8:10">
      <c r="H1028" s="52">
        <v>5608</v>
      </c>
      <c r="J1028">
        <v>0</v>
      </c>
    </row>
    <row r="1029" spans="8:10">
      <c r="H1029" s="52">
        <v>5605</v>
      </c>
      <c r="J1029">
        <v>0</v>
      </c>
    </row>
    <row r="1030" spans="8:10">
      <c r="H1030" s="52">
        <v>5520</v>
      </c>
      <c r="J1030">
        <v>0</v>
      </c>
    </row>
    <row r="1031" spans="8:10">
      <c r="H1031" s="52">
        <v>5492</v>
      </c>
      <c r="J1031">
        <v>0</v>
      </c>
    </row>
    <row r="1032" spans="8:10">
      <c r="H1032" s="52">
        <v>5412</v>
      </c>
      <c r="J1032">
        <v>0</v>
      </c>
    </row>
    <row r="1033" spans="8:10">
      <c r="H1033" s="52">
        <v>5410</v>
      </c>
      <c r="J1033">
        <v>0</v>
      </c>
    </row>
    <row r="1034" spans="8:10">
      <c r="H1034" s="52">
        <v>5397</v>
      </c>
      <c r="J1034">
        <v>0</v>
      </c>
    </row>
    <row r="1035" spans="8:10">
      <c r="H1035" s="52">
        <v>5332</v>
      </c>
      <c r="J1035">
        <v>0</v>
      </c>
    </row>
    <row r="1036" spans="8:10">
      <c r="H1036" s="52">
        <v>5298</v>
      </c>
      <c r="J1036">
        <v>0</v>
      </c>
    </row>
    <row r="1037" spans="8:10">
      <c r="H1037" s="52">
        <v>5254</v>
      </c>
      <c r="J1037">
        <v>0</v>
      </c>
    </row>
    <row r="1038" spans="8:10">
      <c r="H1038" s="52">
        <v>5243</v>
      </c>
      <c r="J1038">
        <v>0</v>
      </c>
    </row>
    <row r="1039" spans="8:10">
      <c r="H1039" s="52">
        <v>5196</v>
      </c>
      <c r="J1039">
        <v>0</v>
      </c>
    </row>
    <row r="1040" spans="8:10">
      <c r="H1040" s="52">
        <v>5189</v>
      </c>
      <c r="J1040">
        <v>0</v>
      </c>
    </row>
    <row r="1041" spans="8:10">
      <c r="H1041" s="52">
        <v>5184</v>
      </c>
      <c r="J1041">
        <v>0</v>
      </c>
    </row>
    <row r="1042" spans="8:10">
      <c r="H1042" s="52">
        <v>5175</v>
      </c>
      <c r="J1042">
        <v>0</v>
      </c>
    </row>
    <row r="1043" spans="8:10">
      <c r="H1043" s="52">
        <v>5169</v>
      </c>
      <c r="J1043">
        <v>0</v>
      </c>
    </row>
    <row r="1044" spans="8:10">
      <c r="H1044" s="52">
        <v>5105</v>
      </c>
      <c r="J1044">
        <v>0</v>
      </c>
    </row>
    <row r="1045" spans="8:10">
      <c r="H1045" s="52">
        <v>5040</v>
      </c>
      <c r="J1045">
        <v>0</v>
      </c>
    </row>
    <row r="1046" spans="8:10">
      <c r="H1046" s="52">
        <v>5033</v>
      </c>
      <c r="J1046">
        <v>0</v>
      </c>
    </row>
    <row r="1047" spans="8:10">
      <c r="H1047" s="52">
        <v>5017</v>
      </c>
      <c r="J1047">
        <v>0</v>
      </c>
    </row>
    <row r="1048" spans="8:10">
      <c r="H1048" s="52">
        <v>5007</v>
      </c>
      <c r="J1048">
        <v>0</v>
      </c>
    </row>
    <row r="1049" spans="8:10">
      <c r="H1049" s="52">
        <v>4942</v>
      </c>
      <c r="J1049">
        <v>0</v>
      </c>
    </row>
    <row r="1050" spans="8:10">
      <c r="H1050" s="52">
        <v>4939</v>
      </c>
      <c r="J1050">
        <v>0</v>
      </c>
    </row>
    <row r="1051" spans="8:10">
      <c r="H1051" s="52">
        <v>4907</v>
      </c>
      <c r="J1051">
        <v>0</v>
      </c>
    </row>
    <row r="1052" spans="8:10">
      <c r="H1052" s="52">
        <v>4841</v>
      </c>
      <c r="J1052">
        <v>0</v>
      </c>
    </row>
    <row r="1053" spans="8:10">
      <c r="H1053" s="52">
        <v>4799</v>
      </c>
      <c r="J1053">
        <v>0</v>
      </c>
    </row>
    <row r="1054" spans="8:10">
      <c r="H1054" s="52">
        <v>4789</v>
      </c>
      <c r="J1054">
        <v>0</v>
      </c>
    </row>
    <row r="1055" spans="8:10">
      <c r="H1055" s="52">
        <v>4777</v>
      </c>
      <c r="J1055">
        <v>0</v>
      </c>
    </row>
    <row r="1056" spans="8:10">
      <c r="H1056" s="52">
        <v>4545</v>
      </c>
      <c r="J1056">
        <v>0</v>
      </c>
    </row>
    <row r="1057" spans="8:10">
      <c r="H1057" s="52">
        <v>4517</v>
      </c>
      <c r="J1057">
        <v>0</v>
      </c>
    </row>
    <row r="1058" spans="8:10">
      <c r="H1058" s="52">
        <v>4503</v>
      </c>
      <c r="J1058">
        <v>0</v>
      </c>
    </row>
    <row r="1059" spans="8:10">
      <c r="H1059" s="52">
        <v>4478</v>
      </c>
      <c r="J1059">
        <v>0</v>
      </c>
    </row>
    <row r="1060" spans="8:10">
      <c r="H1060" s="52">
        <v>4433</v>
      </c>
      <c r="J1060">
        <v>0</v>
      </c>
    </row>
    <row r="1061" spans="8:10">
      <c r="H1061" s="52">
        <v>4428</v>
      </c>
      <c r="J1061">
        <v>0</v>
      </c>
    </row>
    <row r="1062" spans="8:10">
      <c r="H1062" s="52">
        <v>4416</v>
      </c>
      <c r="J1062">
        <v>0</v>
      </c>
    </row>
    <row r="1063" spans="8:10">
      <c r="H1063" s="52">
        <v>4400</v>
      </c>
      <c r="J1063">
        <v>0</v>
      </c>
    </row>
    <row r="1064" spans="8:10">
      <c r="H1064" s="52">
        <v>4374</v>
      </c>
      <c r="J1064">
        <v>0</v>
      </c>
    </row>
    <row r="1065" spans="8:10">
      <c r="H1065" s="52">
        <v>4373</v>
      </c>
      <c r="J1065">
        <v>0</v>
      </c>
    </row>
    <row r="1066" spans="8:10">
      <c r="H1066" s="52">
        <v>4316</v>
      </c>
      <c r="J1066">
        <v>0</v>
      </c>
    </row>
    <row r="1067" spans="8:10">
      <c r="H1067" s="52">
        <v>4283</v>
      </c>
      <c r="J1067">
        <v>0</v>
      </c>
    </row>
    <row r="1068" spans="8:10">
      <c r="H1068" s="52">
        <v>4278</v>
      </c>
      <c r="J1068">
        <v>0</v>
      </c>
    </row>
    <row r="1069" spans="8:10">
      <c r="H1069" s="52">
        <v>4224</v>
      </c>
      <c r="J1069">
        <v>0</v>
      </c>
    </row>
    <row r="1070" spans="8:10">
      <c r="H1070" s="52">
        <v>4161</v>
      </c>
      <c r="J1070">
        <v>0</v>
      </c>
    </row>
    <row r="1071" spans="8:10">
      <c r="H1071" s="52">
        <v>4081</v>
      </c>
      <c r="J1071">
        <v>0</v>
      </c>
    </row>
    <row r="1072" spans="8:10">
      <c r="H1072" s="52">
        <v>4000</v>
      </c>
      <c r="J1072">
        <v>0</v>
      </c>
    </row>
    <row r="1073" spans="8:10">
      <c r="H1073" s="52">
        <v>3966</v>
      </c>
      <c r="J1073">
        <v>0</v>
      </c>
    </row>
    <row r="1074" spans="8:10">
      <c r="H1074" s="52">
        <v>3930</v>
      </c>
      <c r="J1074">
        <v>0</v>
      </c>
    </row>
    <row r="1075" spans="8:10">
      <c r="H1075" s="52">
        <v>3866</v>
      </c>
      <c r="J1075">
        <v>0</v>
      </c>
    </row>
    <row r="1076" spans="8:10">
      <c r="H1076" s="52">
        <v>3815</v>
      </c>
      <c r="J1076">
        <v>0</v>
      </c>
    </row>
    <row r="1077" spans="8:10">
      <c r="H1077" s="52">
        <v>3787</v>
      </c>
      <c r="J1077">
        <v>0</v>
      </c>
    </row>
    <row r="1078" spans="8:10">
      <c r="H1078" s="52">
        <v>3787</v>
      </c>
      <c r="J1078">
        <v>0</v>
      </c>
    </row>
    <row r="1079" spans="8:10">
      <c r="H1079" s="52">
        <v>3781</v>
      </c>
      <c r="J1079">
        <v>0</v>
      </c>
    </row>
    <row r="1080" spans="8:10">
      <c r="H1080" s="52">
        <v>3737</v>
      </c>
      <c r="J1080">
        <v>0</v>
      </c>
    </row>
    <row r="1081" spans="8:10">
      <c r="H1081" s="52">
        <v>3737</v>
      </c>
      <c r="J1081">
        <v>0</v>
      </c>
    </row>
    <row r="1082" spans="8:10">
      <c r="H1082" s="52">
        <v>3708</v>
      </c>
      <c r="J1082">
        <v>0</v>
      </c>
    </row>
    <row r="1083" spans="8:10">
      <c r="H1083" s="52">
        <v>3697</v>
      </c>
      <c r="J1083">
        <v>0</v>
      </c>
    </row>
    <row r="1084" spans="8:10">
      <c r="H1084" s="52">
        <v>3669</v>
      </c>
      <c r="J1084">
        <v>0</v>
      </c>
    </row>
    <row r="1085" spans="8:10">
      <c r="H1085" s="52">
        <v>3655</v>
      </c>
      <c r="J1085">
        <v>0</v>
      </c>
    </row>
    <row r="1086" spans="8:10">
      <c r="H1086" s="52">
        <v>3643</v>
      </c>
      <c r="J1086">
        <v>0</v>
      </c>
    </row>
    <row r="1087" spans="8:10">
      <c r="H1087" s="52">
        <v>3608</v>
      </c>
      <c r="J1087">
        <v>0</v>
      </c>
    </row>
    <row r="1088" spans="8:10">
      <c r="H1088" s="52">
        <v>3606</v>
      </c>
      <c r="J1088">
        <v>0</v>
      </c>
    </row>
    <row r="1089" spans="8:10">
      <c r="H1089" s="52">
        <v>3579</v>
      </c>
      <c r="J1089">
        <v>0</v>
      </c>
    </row>
    <row r="1090" spans="8:10">
      <c r="H1090" s="52">
        <v>3522</v>
      </c>
      <c r="J1090">
        <v>0</v>
      </c>
    </row>
    <row r="1091" spans="8:10">
      <c r="H1091" s="52">
        <v>3506</v>
      </c>
      <c r="J1091">
        <v>0</v>
      </c>
    </row>
    <row r="1092" spans="8:10">
      <c r="H1092" s="52">
        <v>3486</v>
      </c>
      <c r="J1092">
        <v>0</v>
      </c>
    </row>
    <row r="1093" spans="8:10">
      <c r="H1093" s="52">
        <v>3485</v>
      </c>
      <c r="J1093">
        <v>0</v>
      </c>
    </row>
    <row r="1094" spans="8:10">
      <c r="H1094" s="52">
        <v>3464</v>
      </c>
      <c r="J1094">
        <v>0</v>
      </c>
    </row>
    <row r="1095" spans="8:10">
      <c r="H1095" s="52">
        <v>3435</v>
      </c>
      <c r="J1095">
        <v>0</v>
      </c>
    </row>
    <row r="1096" spans="8:10">
      <c r="H1096" s="52">
        <v>3405</v>
      </c>
      <c r="J1096">
        <v>0</v>
      </c>
    </row>
    <row r="1097" spans="8:10">
      <c r="H1097" s="52">
        <v>3335</v>
      </c>
      <c r="J1097">
        <v>0</v>
      </c>
    </row>
    <row r="1098" spans="8:10">
      <c r="H1098" s="52">
        <v>3325</v>
      </c>
      <c r="J1098">
        <v>0</v>
      </c>
    </row>
    <row r="1099" spans="8:10">
      <c r="H1099" s="52">
        <v>3315</v>
      </c>
      <c r="J1099">
        <v>0</v>
      </c>
    </row>
    <row r="1100" spans="8:10">
      <c r="H1100" s="52">
        <v>3264</v>
      </c>
      <c r="J1100">
        <v>0</v>
      </c>
    </row>
    <row r="1101" spans="8:10">
      <c r="H1101" s="52">
        <v>3248</v>
      </c>
      <c r="J1101">
        <v>0</v>
      </c>
    </row>
    <row r="1102" spans="8:10">
      <c r="H1102" s="52">
        <v>3243</v>
      </c>
      <c r="J1102">
        <v>0</v>
      </c>
    </row>
    <row r="1103" spans="8:10">
      <c r="H1103" s="52">
        <v>3203</v>
      </c>
      <c r="J1103">
        <v>0</v>
      </c>
    </row>
    <row r="1104" spans="8:10">
      <c r="H1104" s="52">
        <v>3177</v>
      </c>
      <c r="J1104">
        <v>0</v>
      </c>
    </row>
    <row r="1105" spans="8:10">
      <c r="H1105" s="52">
        <v>3168</v>
      </c>
      <c r="J1105">
        <v>0</v>
      </c>
    </row>
    <row r="1106" spans="8:10">
      <c r="H1106" s="52">
        <v>3147</v>
      </c>
      <c r="J1106">
        <v>0</v>
      </c>
    </row>
    <row r="1107" spans="8:10">
      <c r="H1107" s="52">
        <v>3064</v>
      </c>
      <c r="J1107">
        <v>0</v>
      </c>
    </row>
    <row r="1108" spans="8:10">
      <c r="H1108" s="52">
        <v>3031</v>
      </c>
      <c r="J1108">
        <v>0</v>
      </c>
    </row>
    <row r="1109" spans="8:10">
      <c r="H1109" s="52">
        <v>3010</v>
      </c>
      <c r="J1109">
        <v>0</v>
      </c>
    </row>
    <row r="1110" spans="8:10">
      <c r="H1110" s="52">
        <v>2982</v>
      </c>
      <c r="J1110">
        <v>0</v>
      </c>
    </row>
    <row r="1111" spans="8:10">
      <c r="H1111" s="52">
        <v>2977</v>
      </c>
      <c r="J1111">
        <v>0</v>
      </c>
    </row>
    <row r="1112" spans="8:10">
      <c r="H1112" s="52">
        <v>2977</v>
      </c>
      <c r="J1112">
        <v>0</v>
      </c>
    </row>
    <row r="1113" spans="8:10">
      <c r="H1113" s="52">
        <v>2827</v>
      </c>
      <c r="J1113">
        <v>0</v>
      </c>
    </row>
    <row r="1114" spans="8:10">
      <c r="H1114" s="52">
        <v>2820</v>
      </c>
      <c r="J1114">
        <v>0</v>
      </c>
    </row>
    <row r="1115" spans="8:10">
      <c r="H1115" s="52">
        <v>2809</v>
      </c>
      <c r="J1115">
        <v>0</v>
      </c>
    </row>
    <row r="1116" spans="8:10">
      <c r="H1116" s="52">
        <v>2785</v>
      </c>
      <c r="J1116">
        <v>0</v>
      </c>
    </row>
    <row r="1117" spans="8:10">
      <c r="H1117" s="52">
        <v>2745</v>
      </c>
      <c r="J1117">
        <v>0</v>
      </c>
    </row>
    <row r="1118" spans="8:10">
      <c r="H1118" s="52">
        <v>2722</v>
      </c>
      <c r="J1118">
        <v>0</v>
      </c>
    </row>
    <row r="1119" spans="8:10">
      <c r="H1119" s="52">
        <v>2682</v>
      </c>
      <c r="J1119">
        <v>0</v>
      </c>
    </row>
    <row r="1120" spans="8:10">
      <c r="H1120" s="52">
        <v>2666</v>
      </c>
      <c r="J1120">
        <v>0</v>
      </c>
    </row>
    <row r="1121" spans="8:10">
      <c r="H1121" s="52">
        <v>2637</v>
      </c>
      <c r="J1121">
        <v>0</v>
      </c>
    </row>
    <row r="1122" spans="8:10">
      <c r="H1122" s="52">
        <v>2576</v>
      </c>
      <c r="J1122">
        <v>0</v>
      </c>
    </row>
    <row r="1123" spans="8:10">
      <c r="H1123" s="52">
        <v>2575</v>
      </c>
      <c r="J1123">
        <v>0</v>
      </c>
    </row>
    <row r="1124" spans="8:10">
      <c r="H1124" s="52">
        <v>2547</v>
      </c>
      <c r="J1124">
        <v>0</v>
      </c>
    </row>
    <row r="1125" spans="8:10">
      <c r="H1125" s="52">
        <v>2498</v>
      </c>
      <c r="J1125">
        <v>0</v>
      </c>
    </row>
    <row r="1126" spans="8:10">
      <c r="H1126" s="52">
        <v>2463</v>
      </c>
      <c r="J1126">
        <v>0</v>
      </c>
    </row>
    <row r="1127" spans="8:10">
      <c r="H1127" s="52">
        <v>2444</v>
      </c>
      <c r="J1127">
        <v>0</v>
      </c>
    </row>
    <row r="1128" spans="8:10">
      <c r="H1128" s="52">
        <v>2441</v>
      </c>
      <c r="J1128">
        <v>0</v>
      </c>
    </row>
    <row r="1129" spans="8:10">
      <c r="H1129" s="52">
        <v>2418</v>
      </c>
      <c r="J1129">
        <v>0</v>
      </c>
    </row>
    <row r="1130" spans="8:10">
      <c r="H1130" s="52">
        <v>2395</v>
      </c>
      <c r="J1130">
        <v>0</v>
      </c>
    </row>
    <row r="1131" spans="8:10">
      <c r="H1131" s="52">
        <v>2390</v>
      </c>
      <c r="J1131">
        <v>0</v>
      </c>
    </row>
    <row r="1132" spans="8:10">
      <c r="H1132" s="52">
        <v>2354</v>
      </c>
      <c r="J1132">
        <v>0</v>
      </c>
    </row>
    <row r="1133" spans="8:10">
      <c r="H1133" s="52">
        <v>2353</v>
      </c>
      <c r="J1133">
        <v>0</v>
      </c>
    </row>
    <row r="1134" spans="8:10">
      <c r="H1134" s="52">
        <v>2346</v>
      </c>
      <c r="J1134">
        <v>0</v>
      </c>
    </row>
    <row r="1135" spans="8:10">
      <c r="H1135" s="52">
        <v>2332</v>
      </c>
      <c r="J1135">
        <v>0</v>
      </c>
    </row>
    <row r="1136" spans="8:10">
      <c r="H1136" s="52">
        <v>2329</v>
      </c>
      <c r="J1136">
        <v>0</v>
      </c>
    </row>
    <row r="1137" spans="8:10">
      <c r="H1137" s="52">
        <v>2285</v>
      </c>
      <c r="J1137">
        <v>0</v>
      </c>
    </row>
    <row r="1138" spans="8:10">
      <c r="H1138" s="52">
        <v>2258</v>
      </c>
      <c r="J1138">
        <v>0</v>
      </c>
    </row>
    <row r="1139" spans="8:10">
      <c r="H1139" s="52">
        <v>2226</v>
      </c>
      <c r="J1139">
        <v>0</v>
      </c>
    </row>
    <row r="1140" spans="8:10">
      <c r="H1140" s="52">
        <v>2215</v>
      </c>
      <c r="J1140">
        <v>0</v>
      </c>
    </row>
    <row r="1141" spans="8:10">
      <c r="H1141" s="52">
        <v>2209</v>
      </c>
      <c r="J1141">
        <v>0</v>
      </c>
    </row>
    <row r="1142" spans="8:10">
      <c r="H1142" s="52">
        <v>2202</v>
      </c>
      <c r="J1142">
        <v>0</v>
      </c>
    </row>
    <row r="1143" spans="8:10">
      <c r="H1143" s="52">
        <v>2160</v>
      </c>
      <c r="J1143">
        <v>0</v>
      </c>
    </row>
    <row r="1144" spans="8:10">
      <c r="H1144" s="52">
        <v>2138</v>
      </c>
      <c r="J1144">
        <v>0</v>
      </c>
    </row>
    <row r="1145" spans="8:10">
      <c r="H1145" s="52">
        <v>2135</v>
      </c>
      <c r="J1145">
        <v>0</v>
      </c>
    </row>
    <row r="1146" spans="8:10">
      <c r="H1146" s="52">
        <v>2107</v>
      </c>
      <c r="J1146">
        <v>0</v>
      </c>
    </row>
    <row r="1147" spans="8:10">
      <c r="H1147" s="52">
        <v>2083</v>
      </c>
      <c r="J1147">
        <v>0</v>
      </c>
    </row>
    <row r="1148" spans="8:10">
      <c r="H1148" s="52">
        <v>2066</v>
      </c>
      <c r="J1148">
        <v>0</v>
      </c>
    </row>
    <row r="1149" spans="8:10">
      <c r="H1149" s="52">
        <v>1982</v>
      </c>
      <c r="J1149">
        <v>0</v>
      </c>
    </row>
    <row r="1150" spans="8:10">
      <c r="H1150" s="52">
        <v>1953</v>
      </c>
      <c r="J1150">
        <v>0</v>
      </c>
    </row>
    <row r="1151" spans="8:10">
      <c r="H1151" s="52">
        <v>1949</v>
      </c>
      <c r="J1151">
        <v>0</v>
      </c>
    </row>
    <row r="1152" spans="8:10">
      <c r="H1152" s="52">
        <v>1944</v>
      </c>
      <c r="J1152">
        <v>0</v>
      </c>
    </row>
    <row r="1153" spans="8:10">
      <c r="H1153" s="52">
        <v>1906</v>
      </c>
      <c r="J1153">
        <v>0</v>
      </c>
    </row>
    <row r="1154" spans="8:10">
      <c r="H1154" s="52">
        <v>1902</v>
      </c>
      <c r="J1154">
        <v>0</v>
      </c>
    </row>
    <row r="1155" spans="8:10">
      <c r="H1155" s="52">
        <v>1807</v>
      </c>
      <c r="J1155">
        <v>0</v>
      </c>
    </row>
    <row r="1156" spans="8:10">
      <c r="H1156" s="52">
        <v>1805</v>
      </c>
      <c r="J1156">
        <v>0</v>
      </c>
    </row>
    <row r="1157" spans="8:10">
      <c r="H1157" s="52">
        <v>1792</v>
      </c>
      <c r="J1157">
        <v>0</v>
      </c>
    </row>
    <row r="1158" spans="8:10">
      <c r="H1158" s="52">
        <v>1789</v>
      </c>
      <c r="J1158">
        <v>0</v>
      </c>
    </row>
    <row r="1159" spans="8:10">
      <c r="H1159" s="52">
        <v>1783</v>
      </c>
      <c r="J1159">
        <v>0</v>
      </c>
    </row>
    <row r="1160" spans="8:10">
      <c r="H1160" s="52">
        <v>1757</v>
      </c>
      <c r="J1160">
        <v>0</v>
      </c>
    </row>
    <row r="1161" spans="8:10">
      <c r="H1161" s="52">
        <v>1733</v>
      </c>
      <c r="J1161">
        <v>0</v>
      </c>
    </row>
    <row r="1162" spans="8:10">
      <c r="H1162" s="52">
        <v>1720</v>
      </c>
      <c r="J1162">
        <v>0</v>
      </c>
    </row>
    <row r="1163" spans="8:10">
      <c r="H1163" s="52">
        <v>1719</v>
      </c>
      <c r="J1163">
        <v>0</v>
      </c>
    </row>
    <row r="1164" spans="8:10">
      <c r="H1164" s="52">
        <v>1715</v>
      </c>
      <c r="J1164">
        <v>0</v>
      </c>
    </row>
    <row r="1165" spans="8:10">
      <c r="H1165" s="52">
        <v>1693</v>
      </c>
      <c r="J1165">
        <v>0</v>
      </c>
    </row>
    <row r="1166" spans="8:10">
      <c r="H1166" s="52">
        <v>1671</v>
      </c>
      <c r="J1166">
        <v>0</v>
      </c>
    </row>
    <row r="1167" spans="8:10">
      <c r="H1167" s="52">
        <v>1630</v>
      </c>
      <c r="J1167">
        <v>0</v>
      </c>
    </row>
    <row r="1168" spans="8:10">
      <c r="H1168" s="52">
        <v>1614</v>
      </c>
      <c r="J1168">
        <v>0</v>
      </c>
    </row>
    <row r="1169" spans="8:10">
      <c r="H1169" s="52">
        <v>1611</v>
      </c>
      <c r="J1169">
        <v>0</v>
      </c>
    </row>
    <row r="1170" spans="8:10">
      <c r="H1170" s="52">
        <v>1584</v>
      </c>
      <c r="J1170">
        <v>0</v>
      </c>
    </row>
    <row r="1171" spans="8:10">
      <c r="H1171" s="52">
        <v>1584</v>
      </c>
      <c r="J1171">
        <v>0</v>
      </c>
    </row>
    <row r="1172" spans="8:10">
      <c r="H1172" s="52">
        <v>1581</v>
      </c>
      <c r="J1172">
        <v>0</v>
      </c>
    </row>
    <row r="1173" spans="8:10">
      <c r="H1173" s="52">
        <v>1566</v>
      </c>
      <c r="J1173">
        <v>0</v>
      </c>
    </row>
    <row r="1174" spans="8:10">
      <c r="H1174" s="52">
        <v>1564</v>
      </c>
      <c r="J1174">
        <v>0</v>
      </c>
    </row>
    <row r="1175" spans="8:10">
      <c r="H1175" s="52">
        <v>1547</v>
      </c>
      <c r="J1175">
        <v>0</v>
      </c>
    </row>
    <row r="1176" spans="8:10">
      <c r="H1176" s="52">
        <v>1528</v>
      </c>
      <c r="J1176">
        <v>0</v>
      </c>
    </row>
    <row r="1177" spans="8:10">
      <c r="H1177" s="52">
        <v>1511</v>
      </c>
      <c r="J1177">
        <v>0</v>
      </c>
    </row>
    <row r="1178" spans="8:10">
      <c r="H1178" s="52">
        <v>1498</v>
      </c>
      <c r="J1178">
        <v>0</v>
      </c>
    </row>
    <row r="1179" spans="8:10">
      <c r="H1179" s="52">
        <v>1494</v>
      </c>
      <c r="J1179">
        <v>0</v>
      </c>
    </row>
    <row r="1180" spans="8:10">
      <c r="H1180" s="52">
        <v>1421</v>
      </c>
      <c r="J1180">
        <v>0</v>
      </c>
    </row>
    <row r="1181" spans="8:10">
      <c r="H1181" s="52">
        <v>1416</v>
      </c>
      <c r="J1181">
        <v>0</v>
      </c>
    </row>
    <row r="1182" spans="8:10">
      <c r="H1182" s="52">
        <v>1400</v>
      </c>
      <c r="J1182">
        <v>0</v>
      </c>
    </row>
    <row r="1183" spans="8:10">
      <c r="H1183" s="52">
        <v>1395</v>
      </c>
      <c r="J1183">
        <v>0</v>
      </c>
    </row>
    <row r="1184" spans="8:10">
      <c r="H1184" s="52">
        <v>1388</v>
      </c>
      <c r="J1184">
        <v>0</v>
      </c>
    </row>
    <row r="1185" spans="8:10">
      <c r="H1185" s="52">
        <v>1387</v>
      </c>
      <c r="J1185">
        <v>0</v>
      </c>
    </row>
    <row r="1186" spans="8:10">
      <c r="H1186" s="52">
        <v>1379</v>
      </c>
      <c r="J1186">
        <v>0</v>
      </c>
    </row>
    <row r="1187" spans="8:10">
      <c r="H1187" s="52">
        <v>1361</v>
      </c>
      <c r="J1187">
        <v>0</v>
      </c>
    </row>
    <row r="1188" spans="8:10">
      <c r="H1188" s="52">
        <v>1358</v>
      </c>
      <c r="J1188">
        <v>0</v>
      </c>
    </row>
    <row r="1189" spans="8:10">
      <c r="H1189" s="52">
        <v>1350</v>
      </c>
      <c r="J1189">
        <v>0</v>
      </c>
    </row>
    <row r="1190" spans="8:10">
      <c r="H1190" s="52">
        <v>1323</v>
      </c>
      <c r="J1190">
        <v>0</v>
      </c>
    </row>
    <row r="1191" spans="8:10">
      <c r="H1191" s="52">
        <v>1321</v>
      </c>
      <c r="J1191">
        <v>0</v>
      </c>
    </row>
    <row r="1192" spans="8:10">
      <c r="H1192" s="52">
        <v>1320</v>
      </c>
      <c r="J1192">
        <v>0</v>
      </c>
    </row>
    <row r="1193" spans="8:10">
      <c r="H1193" s="52">
        <v>1316</v>
      </c>
      <c r="J1193">
        <v>0</v>
      </c>
    </row>
    <row r="1194" spans="8:10">
      <c r="H1194" s="52">
        <v>1309</v>
      </c>
      <c r="J1194">
        <v>0</v>
      </c>
    </row>
    <row r="1195" spans="8:10">
      <c r="H1195" s="52">
        <v>1279</v>
      </c>
      <c r="J1195">
        <v>0</v>
      </c>
    </row>
    <row r="1196" spans="8:10">
      <c r="H1196" s="52">
        <v>1264</v>
      </c>
      <c r="J1196">
        <v>0</v>
      </c>
    </row>
    <row r="1197" spans="8:10">
      <c r="H1197" s="52">
        <v>1217</v>
      </c>
      <c r="J1197">
        <v>0</v>
      </c>
    </row>
    <row r="1198" spans="8:10">
      <c r="H1198" s="52">
        <v>1197</v>
      </c>
      <c r="J1198">
        <v>0</v>
      </c>
    </row>
    <row r="1199" spans="8:10">
      <c r="H1199" s="52">
        <v>1194</v>
      </c>
      <c r="J1199">
        <v>0</v>
      </c>
    </row>
    <row r="1200" spans="8:10">
      <c r="H1200" s="52">
        <v>1170</v>
      </c>
      <c r="J1200">
        <v>0</v>
      </c>
    </row>
    <row r="1201" spans="8:10">
      <c r="H1201" s="52">
        <v>1164</v>
      </c>
      <c r="J1201">
        <v>0</v>
      </c>
    </row>
    <row r="1202" spans="8:10">
      <c r="H1202" s="52">
        <v>1161</v>
      </c>
      <c r="J1202">
        <v>0</v>
      </c>
    </row>
    <row r="1203" spans="8:10">
      <c r="H1203" s="52">
        <v>1143</v>
      </c>
      <c r="J1203">
        <v>0</v>
      </c>
    </row>
    <row r="1204" spans="8:10">
      <c r="H1204" s="52">
        <v>1109</v>
      </c>
      <c r="J1204">
        <v>0</v>
      </c>
    </row>
    <row r="1205" spans="8:10">
      <c r="H1205" s="52">
        <v>1036</v>
      </c>
      <c r="J1205">
        <v>0</v>
      </c>
    </row>
    <row r="1206" spans="8:10">
      <c r="H1206">
        <v>996</v>
      </c>
      <c r="J1206">
        <v>0</v>
      </c>
    </row>
    <row r="1207" spans="8:10">
      <c r="H1207">
        <v>982</v>
      </c>
      <c r="J1207">
        <v>0</v>
      </c>
    </row>
    <row r="1208" spans="8:10">
      <c r="H1208">
        <v>956</v>
      </c>
      <c r="J1208">
        <v>0</v>
      </c>
    </row>
    <row r="1209" spans="8:10">
      <c r="H1209">
        <v>940</v>
      </c>
      <c r="J1209">
        <v>0</v>
      </c>
    </row>
    <row r="1210" spans="8:10">
      <c r="H1210">
        <v>913</v>
      </c>
      <c r="J1210">
        <v>0</v>
      </c>
    </row>
    <row r="1211" spans="8:10">
      <c r="H1211">
        <v>913</v>
      </c>
      <c r="J1211">
        <v>0</v>
      </c>
    </row>
    <row r="1212" spans="8:10">
      <c r="H1212">
        <v>909</v>
      </c>
      <c r="J1212">
        <v>0</v>
      </c>
    </row>
    <row r="1213" spans="8:10">
      <c r="H1213">
        <v>908</v>
      </c>
      <c r="J1213">
        <v>0</v>
      </c>
    </row>
    <row r="1214" spans="8:10">
      <c r="H1214">
        <v>894</v>
      </c>
      <c r="J1214">
        <v>0</v>
      </c>
    </row>
    <row r="1215" spans="8:10">
      <c r="H1215">
        <v>881</v>
      </c>
      <c r="J1215">
        <v>0</v>
      </c>
    </row>
    <row r="1216" spans="8:10">
      <c r="H1216">
        <v>871</v>
      </c>
      <c r="J1216">
        <v>0</v>
      </c>
    </row>
    <row r="1217" spans="8:10">
      <c r="H1217">
        <v>863</v>
      </c>
      <c r="J1217">
        <v>0</v>
      </c>
    </row>
    <row r="1218" spans="8:10">
      <c r="H1218">
        <v>842</v>
      </c>
      <c r="J1218">
        <v>0</v>
      </c>
    </row>
    <row r="1219" spans="8:10">
      <c r="H1219">
        <v>841</v>
      </c>
      <c r="J1219">
        <v>0</v>
      </c>
    </row>
    <row r="1220" spans="8:10">
      <c r="H1220">
        <v>840</v>
      </c>
      <c r="J1220">
        <v>0</v>
      </c>
    </row>
    <row r="1221" spans="8:10">
      <c r="H1221">
        <v>819</v>
      </c>
      <c r="J1221">
        <v>0</v>
      </c>
    </row>
    <row r="1222" spans="8:10">
      <c r="H1222">
        <v>805</v>
      </c>
      <c r="J1222">
        <v>0</v>
      </c>
    </row>
    <row r="1223" spans="8:10">
      <c r="H1223">
        <v>788</v>
      </c>
      <c r="J1223">
        <v>0</v>
      </c>
    </row>
    <row r="1224" spans="8:10">
      <c r="H1224">
        <v>786</v>
      </c>
      <c r="J1224">
        <v>0</v>
      </c>
    </row>
    <row r="1225" spans="8:10">
      <c r="H1225">
        <v>782</v>
      </c>
      <c r="J1225">
        <v>0</v>
      </c>
    </row>
    <row r="1226" spans="8:10">
      <c r="H1226">
        <v>772</v>
      </c>
      <c r="J1226">
        <v>0</v>
      </c>
    </row>
    <row r="1227" spans="8:10">
      <c r="H1227">
        <v>757</v>
      </c>
      <c r="J1227">
        <v>0</v>
      </c>
    </row>
    <row r="1228" spans="8:10">
      <c r="H1228">
        <v>751</v>
      </c>
      <c r="J1228">
        <v>0</v>
      </c>
    </row>
    <row r="1229" spans="8:10">
      <c r="H1229">
        <v>751</v>
      </c>
      <c r="J1229">
        <v>0</v>
      </c>
    </row>
    <row r="1230" spans="8:10">
      <c r="H1230">
        <v>748</v>
      </c>
      <c r="J1230">
        <v>0</v>
      </c>
    </row>
    <row r="1231" spans="8:10">
      <c r="H1231">
        <v>740</v>
      </c>
      <c r="J1231">
        <v>0</v>
      </c>
    </row>
    <row r="1232" spans="8:10">
      <c r="H1232">
        <v>734</v>
      </c>
      <c r="J1232">
        <v>0</v>
      </c>
    </row>
    <row r="1233" spans="8:10">
      <c r="H1233">
        <v>725</v>
      </c>
      <c r="J1233">
        <v>0</v>
      </c>
    </row>
    <row r="1234" spans="8:10">
      <c r="H1234">
        <v>723</v>
      </c>
      <c r="J1234">
        <v>0</v>
      </c>
    </row>
    <row r="1235" spans="8:10">
      <c r="H1235">
        <v>707</v>
      </c>
      <c r="J1235">
        <v>0</v>
      </c>
    </row>
    <row r="1236" spans="8:10">
      <c r="H1236">
        <v>706</v>
      </c>
      <c r="J1236">
        <v>0</v>
      </c>
    </row>
    <row r="1237" spans="8:10">
      <c r="H1237">
        <v>701</v>
      </c>
      <c r="J1237">
        <v>0</v>
      </c>
    </row>
    <row r="1238" spans="8:10">
      <c r="H1238">
        <v>690</v>
      </c>
      <c r="J1238">
        <v>0</v>
      </c>
    </row>
    <row r="1239" spans="8:10">
      <c r="H1239">
        <v>682</v>
      </c>
      <c r="J1239">
        <v>0</v>
      </c>
    </row>
    <row r="1240" spans="8:10">
      <c r="H1240">
        <v>679</v>
      </c>
      <c r="J1240">
        <v>0</v>
      </c>
    </row>
    <row r="1241" spans="8:10">
      <c r="H1241">
        <v>618</v>
      </c>
      <c r="J1241">
        <v>0</v>
      </c>
    </row>
    <row r="1242" spans="8:10">
      <c r="H1242">
        <v>613</v>
      </c>
      <c r="J1242">
        <v>0</v>
      </c>
    </row>
    <row r="1243" spans="8:10">
      <c r="H1243">
        <v>598</v>
      </c>
      <c r="J1243">
        <v>0</v>
      </c>
    </row>
    <row r="1244" spans="8:10">
      <c r="H1244">
        <v>567</v>
      </c>
      <c r="J1244">
        <v>0</v>
      </c>
    </row>
    <row r="1245" spans="8:10">
      <c r="H1245">
        <v>567</v>
      </c>
      <c r="J1245">
        <v>0</v>
      </c>
    </row>
    <row r="1246" spans="8:10">
      <c r="H1246">
        <v>566</v>
      </c>
      <c r="J1246">
        <v>0</v>
      </c>
    </row>
    <row r="1247" spans="8:10">
      <c r="H1247">
        <v>565</v>
      </c>
      <c r="J1247">
        <v>0</v>
      </c>
    </row>
    <row r="1248" spans="8:10">
      <c r="H1248">
        <v>557</v>
      </c>
      <c r="J1248">
        <v>0</v>
      </c>
    </row>
    <row r="1249" spans="8:10">
      <c r="H1249">
        <v>551</v>
      </c>
      <c r="J1249">
        <v>0</v>
      </c>
    </row>
    <row r="1250" spans="8:10">
      <c r="H1250">
        <v>541</v>
      </c>
      <c r="J1250">
        <v>0</v>
      </c>
    </row>
    <row r="1251" spans="8:10">
      <c r="H1251">
        <v>538</v>
      </c>
      <c r="J1251">
        <v>0</v>
      </c>
    </row>
    <row r="1252" spans="8:10">
      <c r="H1252">
        <v>533</v>
      </c>
      <c r="J1252">
        <v>0</v>
      </c>
    </row>
    <row r="1253" spans="8:10">
      <c r="H1253">
        <v>512</v>
      </c>
      <c r="J1253">
        <v>0</v>
      </c>
    </row>
    <row r="1254" spans="8:10">
      <c r="H1254">
        <v>501</v>
      </c>
      <c r="J1254">
        <v>0</v>
      </c>
    </row>
    <row r="1255" spans="8:10">
      <c r="H1255">
        <v>480</v>
      </c>
      <c r="J1255">
        <v>0</v>
      </c>
    </row>
    <row r="1256" spans="8:10">
      <c r="H1256">
        <v>477</v>
      </c>
      <c r="J1256">
        <v>0</v>
      </c>
    </row>
    <row r="1257" spans="8:10">
      <c r="H1257">
        <v>464</v>
      </c>
      <c r="J1257">
        <v>0</v>
      </c>
    </row>
    <row r="1258" spans="8:10">
      <c r="H1258">
        <v>454</v>
      </c>
      <c r="J1258">
        <v>0</v>
      </c>
    </row>
    <row r="1259" spans="8:10">
      <c r="H1259">
        <v>430</v>
      </c>
      <c r="J1259">
        <v>0</v>
      </c>
    </row>
    <row r="1260" spans="8:10">
      <c r="H1260">
        <v>416</v>
      </c>
      <c r="J1260">
        <v>0</v>
      </c>
    </row>
    <row r="1261" spans="8:10">
      <c r="H1261">
        <v>406</v>
      </c>
      <c r="J1261">
        <v>0</v>
      </c>
    </row>
    <row r="1262" spans="8:10">
      <c r="H1262">
        <v>405</v>
      </c>
      <c r="J1262">
        <v>0</v>
      </c>
    </row>
    <row r="1263" spans="8:10">
      <c r="H1263">
        <v>404</v>
      </c>
      <c r="J1263">
        <v>0</v>
      </c>
    </row>
    <row r="1264" spans="8:10">
      <c r="H1264">
        <v>398</v>
      </c>
      <c r="J1264">
        <v>0</v>
      </c>
    </row>
    <row r="1265" spans="8:10">
      <c r="H1265">
        <v>364</v>
      </c>
      <c r="J1265">
        <v>0</v>
      </c>
    </row>
    <row r="1266" spans="8:10">
      <c r="H1266">
        <v>347</v>
      </c>
      <c r="J1266">
        <v>0</v>
      </c>
    </row>
    <row r="1267" spans="8:10">
      <c r="H1267">
        <v>317</v>
      </c>
      <c r="J1267">
        <v>0</v>
      </c>
    </row>
    <row r="1268" spans="8:10">
      <c r="H1268">
        <v>272</v>
      </c>
      <c r="J1268">
        <v>0</v>
      </c>
    </row>
    <row r="1269" spans="8:10">
      <c r="H1269">
        <v>267</v>
      </c>
      <c r="J1269">
        <v>0</v>
      </c>
    </row>
    <row r="1270" spans="8:10">
      <c r="H1270">
        <v>259</v>
      </c>
      <c r="J1270">
        <v>0</v>
      </c>
    </row>
    <row r="1271" spans="8:10">
      <c r="H1271">
        <v>248</v>
      </c>
      <c r="J1271">
        <v>0</v>
      </c>
    </row>
    <row r="1272" spans="8:10">
      <c r="H1272">
        <v>206</v>
      </c>
      <c r="J1272">
        <v>0</v>
      </c>
    </row>
    <row r="1273" spans="8:10">
      <c r="H1273">
        <v>196</v>
      </c>
      <c r="J1273">
        <v>0</v>
      </c>
    </row>
    <row r="1274" spans="8:10">
      <c r="H1274">
        <v>188</v>
      </c>
      <c r="J1274">
        <v>0</v>
      </c>
    </row>
    <row r="1275" spans="8:10">
      <c r="H1275">
        <v>182</v>
      </c>
      <c r="J1275">
        <v>0</v>
      </c>
    </row>
    <row r="1276" spans="8:10">
      <c r="H1276">
        <v>163</v>
      </c>
      <c r="J1276">
        <v>0</v>
      </c>
    </row>
    <row r="1277" spans="8:10">
      <c r="H1277">
        <v>156</v>
      </c>
      <c r="J1277">
        <v>0</v>
      </c>
    </row>
    <row r="1278" spans="8:10">
      <c r="H1278">
        <v>125</v>
      </c>
      <c r="J1278">
        <v>0</v>
      </c>
    </row>
    <row r="1279" spans="8:10">
      <c r="H1279">
        <v>107</v>
      </c>
      <c r="J1279">
        <v>0</v>
      </c>
    </row>
    <row r="1280" spans="8:10">
      <c r="H1280">
        <v>96</v>
      </c>
      <c r="J1280">
        <v>0</v>
      </c>
    </row>
    <row r="1281" spans="7:10">
      <c r="H1281">
        <v>58</v>
      </c>
      <c r="J1281">
        <v>0</v>
      </c>
    </row>
    <row r="1282" spans="7:10">
      <c r="H1282">
        <v>40</v>
      </c>
      <c r="J1282">
        <v>0</v>
      </c>
    </row>
    <row r="1283" spans="7:10">
      <c r="H1283">
        <v>12</v>
      </c>
      <c r="J1283">
        <v>0</v>
      </c>
    </row>
    <row r="1284" spans="7:10">
      <c r="H1284">
        <v>11</v>
      </c>
      <c r="J1284">
        <v>0</v>
      </c>
    </row>
    <row r="1285" spans="7:10">
      <c r="G1285">
        <v>2</v>
      </c>
      <c r="H1285" s="52">
        <v>765442987</v>
      </c>
      <c r="I1285">
        <v>9</v>
      </c>
      <c r="J1285">
        <v>1</v>
      </c>
    </row>
    <row r="1286" spans="7:10">
      <c r="H1286" s="52">
        <v>12073135</v>
      </c>
      <c r="J1286">
        <v>3</v>
      </c>
    </row>
    <row r="1287" spans="7:10">
      <c r="H1287" s="52">
        <v>5413494</v>
      </c>
      <c r="J1287">
        <v>1</v>
      </c>
    </row>
    <row r="1288" spans="7:10">
      <c r="H1288" s="52">
        <v>1565124</v>
      </c>
      <c r="J1288">
        <v>1</v>
      </c>
    </row>
    <row r="1289" spans="7:10">
      <c r="H1289" s="52">
        <v>5317230</v>
      </c>
      <c r="J1289">
        <v>0</v>
      </c>
    </row>
    <row r="1290" spans="7:10">
      <c r="H1290" s="52">
        <v>4202398</v>
      </c>
      <c r="J1290">
        <v>0</v>
      </c>
    </row>
    <row r="1291" spans="7:10">
      <c r="H1291" s="52">
        <v>3516131</v>
      </c>
      <c r="J1291">
        <v>0</v>
      </c>
    </row>
    <row r="1292" spans="7:10">
      <c r="H1292" s="52">
        <v>2702898</v>
      </c>
      <c r="J1292">
        <v>0</v>
      </c>
    </row>
    <row r="1293" spans="7:10">
      <c r="H1293" s="52">
        <v>1886835</v>
      </c>
      <c r="J1293">
        <v>0</v>
      </c>
    </row>
    <row r="1294" spans="7:10">
      <c r="H1294" s="52">
        <v>1883911</v>
      </c>
      <c r="J1294">
        <v>0</v>
      </c>
    </row>
    <row r="1295" spans="7:10">
      <c r="H1295" s="52">
        <v>1837190</v>
      </c>
      <c r="J1295">
        <v>0</v>
      </c>
    </row>
    <row r="1296" spans="7:10">
      <c r="H1296" s="52">
        <v>1615036</v>
      </c>
      <c r="J1296">
        <v>0</v>
      </c>
    </row>
    <row r="1297" spans="8:10">
      <c r="H1297" s="52">
        <v>1599886</v>
      </c>
      <c r="J1297">
        <v>0</v>
      </c>
    </row>
    <row r="1298" spans="8:10">
      <c r="H1298" s="52">
        <v>1348773</v>
      </c>
      <c r="J1298">
        <v>0</v>
      </c>
    </row>
    <row r="1299" spans="8:10">
      <c r="H1299" s="52">
        <v>1274037</v>
      </c>
      <c r="J1299">
        <v>0</v>
      </c>
    </row>
    <row r="1300" spans="8:10">
      <c r="H1300" s="52">
        <v>1231001</v>
      </c>
      <c r="J1300">
        <v>0</v>
      </c>
    </row>
    <row r="1301" spans="8:10">
      <c r="H1301" s="52">
        <v>1138166</v>
      </c>
      <c r="J1301">
        <v>0</v>
      </c>
    </row>
    <row r="1302" spans="8:10">
      <c r="H1302" s="52">
        <v>929220</v>
      </c>
      <c r="J1302">
        <v>0</v>
      </c>
    </row>
    <row r="1303" spans="8:10">
      <c r="H1303" s="52">
        <v>900269</v>
      </c>
      <c r="J1303">
        <v>0</v>
      </c>
    </row>
    <row r="1304" spans="8:10">
      <c r="H1304" s="52">
        <v>869637</v>
      </c>
      <c r="J1304">
        <v>0</v>
      </c>
    </row>
    <row r="1305" spans="8:10">
      <c r="H1305" s="52">
        <v>403379</v>
      </c>
      <c r="J1305">
        <v>0</v>
      </c>
    </row>
    <row r="1306" spans="8:10">
      <c r="H1306" s="52">
        <v>395609</v>
      </c>
      <c r="J1306">
        <v>0</v>
      </c>
    </row>
    <row r="1307" spans="8:10">
      <c r="H1307" s="52">
        <v>391672</v>
      </c>
      <c r="J1307">
        <v>0</v>
      </c>
    </row>
    <row r="1308" spans="8:10">
      <c r="H1308" s="52">
        <v>338318</v>
      </c>
      <c r="J1308">
        <v>0</v>
      </c>
    </row>
    <row r="1309" spans="8:10">
      <c r="H1309" s="52">
        <v>309002</v>
      </c>
      <c r="J1309">
        <v>0</v>
      </c>
    </row>
    <row r="1310" spans="8:10">
      <c r="H1310" s="52">
        <v>305945</v>
      </c>
      <c r="J1310">
        <v>0</v>
      </c>
    </row>
    <row r="1311" spans="8:10">
      <c r="H1311" s="52">
        <v>296279</v>
      </c>
      <c r="J1311">
        <v>0</v>
      </c>
    </row>
    <row r="1312" spans="8:10">
      <c r="H1312" s="52">
        <v>275469</v>
      </c>
      <c r="J1312">
        <v>0</v>
      </c>
    </row>
    <row r="1313" spans="8:10">
      <c r="H1313" s="52">
        <v>268306</v>
      </c>
      <c r="J1313">
        <v>0</v>
      </c>
    </row>
    <row r="1314" spans="8:10">
      <c r="H1314" s="52">
        <v>253057</v>
      </c>
      <c r="J1314">
        <v>0</v>
      </c>
    </row>
    <row r="1315" spans="8:10">
      <c r="H1315" s="52">
        <v>249000</v>
      </c>
      <c r="J1315">
        <v>0</v>
      </c>
    </row>
    <row r="1316" spans="8:10">
      <c r="H1316" s="52">
        <v>226149</v>
      </c>
      <c r="J1316">
        <v>0</v>
      </c>
    </row>
    <row r="1317" spans="8:10">
      <c r="H1317" s="52">
        <v>218003</v>
      </c>
      <c r="J1317">
        <v>0</v>
      </c>
    </row>
    <row r="1318" spans="8:10">
      <c r="H1318" s="52">
        <v>214918</v>
      </c>
      <c r="J1318">
        <v>0</v>
      </c>
    </row>
    <row r="1319" spans="8:10">
      <c r="H1319" s="52">
        <v>212459</v>
      </c>
      <c r="J1319">
        <v>0</v>
      </c>
    </row>
    <row r="1320" spans="8:10">
      <c r="H1320" s="52">
        <v>204788</v>
      </c>
      <c r="J1320">
        <v>0</v>
      </c>
    </row>
    <row r="1321" spans="8:10">
      <c r="H1321" s="52">
        <v>201613</v>
      </c>
      <c r="J1321">
        <v>0</v>
      </c>
    </row>
    <row r="1322" spans="8:10">
      <c r="H1322" s="52">
        <v>198087</v>
      </c>
      <c r="J1322">
        <v>0</v>
      </c>
    </row>
    <row r="1323" spans="8:10">
      <c r="H1323" s="52">
        <v>188152</v>
      </c>
      <c r="J1323">
        <v>0</v>
      </c>
    </row>
    <row r="1324" spans="8:10">
      <c r="H1324" s="52">
        <v>184526</v>
      </c>
      <c r="J1324">
        <v>0</v>
      </c>
    </row>
    <row r="1325" spans="8:10">
      <c r="H1325" s="52">
        <v>183866</v>
      </c>
      <c r="J1325">
        <v>0</v>
      </c>
    </row>
    <row r="1326" spans="8:10">
      <c r="H1326" s="52">
        <v>171160</v>
      </c>
      <c r="J1326">
        <v>0</v>
      </c>
    </row>
    <row r="1327" spans="8:10">
      <c r="H1327" s="52">
        <v>164449</v>
      </c>
      <c r="J1327">
        <v>0</v>
      </c>
    </row>
    <row r="1328" spans="8:10">
      <c r="H1328" s="52">
        <v>159341</v>
      </c>
      <c r="J1328">
        <v>0</v>
      </c>
    </row>
    <row r="1329" spans="8:10">
      <c r="H1329" s="52">
        <v>153417</v>
      </c>
      <c r="J1329">
        <v>0</v>
      </c>
    </row>
    <row r="1330" spans="8:10">
      <c r="H1330" s="52">
        <v>151543</v>
      </c>
      <c r="J1330">
        <v>0</v>
      </c>
    </row>
    <row r="1331" spans="8:10">
      <c r="H1331" s="52">
        <v>149769</v>
      </c>
      <c r="J1331">
        <v>0</v>
      </c>
    </row>
    <row r="1332" spans="8:10">
      <c r="H1332" s="52">
        <v>144453</v>
      </c>
      <c r="J1332">
        <v>0</v>
      </c>
    </row>
    <row r="1333" spans="8:10">
      <c r="H1333" s="52">
        <v>142479</v>
      </c>
      <c r="J1333">
        <v>0</v>
      </c>
    </row>
    <row r="1334" spans="8:10">
      <c r="H1334" s="52">
        <v>140163</v>
      </c>
      <c r="J1334">
        <v>0</v>
      </c>
    </row>
    <row r="1335" spans="8:10">
      <c r="H1335" s="52">
        <v>139993</v>
      </c>
      <c r="J1335">
        <v>0</v>
      </c>
    </row>
    <row r="1336" spans="8:10">
      <c r="H1336" s="52">
        <v>138174</v>
      </c>
      <c r="J1336">
        <v>0</v>
      </c>
    </row>
    <row r="1337" spans="8:10">
      <c r="H1337" s="52">
        <v>134528</v>
      </c>
      <c r="J1337">
        <v>0</v>
      </c>
    </row>
    <row r="1338" spans="8:10">
      <c r="H1338" s="52">
        <v>131628</v>
      </c>
      <c r="J1338">
        <v>0</v>
      </c>
    </row>
    <row r="1339" spans="8:10">
      <c r="H1339" s="52">
        <v>129435</v>
      </c>
      <c r="J1339">
        <v>0</v>
      </c>
    </row>
    <row r="1340" spans="8:10">
      <c r="H1340" s="52">
        <v>115134</v>
      </c>
      <c r="J1340">
        <v>0</v>
      </c>
    </row>
    <row r="1341" spans="8:10">
      <c r="H1341" s="52">
        <v>107199</v>
      </c>
      <c r="J1341">
        <v>0</v>
      </c>
    </row>
    <row r="1342" spans="8:10">
      <c r="H1342" s="52">
        <v>99878</v>
      </c>
      <c r="J1342">
        <v>0</v>
      </c>
    </row>
    <row r="1343" spans="8:10">
      <c r="H1343" s="52">
        <v>97674</v>
      </c>
      <c r="J1343">
        <v>0</v>
      </c>
    </row>
    <row r="1344" spans="8:10">
      <c r="H1344" s="52">
        <v>94206</v>
      </c>
      <c r="J1344">
        <v>0</v>
      </c>
    </row>
    <row r="1345" spans="8:10">
      <c r="H1345" s="52">
        <v>91361</v>
      </c>
      <c r="J1345">
        <v>0</v>
      </c>
    </row>
    <row r="1346" spans="8:10">
      <c r="H1346" s="52">
        <v>87609</v>
      </c>
      <c r="J1346">
        <v>0</v>
      </c>
    </row>
    <row r="1347" spans="8:10">
      <c r="H1347" s="52">
        <v>86488</v>
      </c>
      <c r="J1347">
        <v>0</v>
      </c>
    </row>
    <row r="1348" spans="8:10">
      <c r="H1348" s="52">
        <v>82762</v>
      </c>
      <c r="J1348">
        <v>0</v>
      </c>
    </row>
    <row r="1349" spans="8:10">
      <c r="H1349" s="52">
        <v>76665</v>
      </c>
      <c r="J1349">
        <v>0</v>
      </c>
    </row>
    <row r="1350" spans="8:10">
      <c r="H1350" s="52">
        <v>74417</v>
      </c>
      <c r="J1350">
        <v>0</v>
      </c>
    </row>
    <row r="1351" spans="8:10">
      <c r="H1351" s="52">
        <v>72369</v>
      </c>
      <c r="J1351">
        <v>0</v>
      </c>
    </row>
    <row r="1352" spans="8:10">
      <c r="H1352" s="52">
        <v>72325</v>
      </c>
      <c r="J1352">
        <v>0</v>
      </c>
    </row>
    <row r="1353" spans="8:10">
      <c r="H1353" s="52">
        <v>70744</v>
      </c>
      <c r="J1353">
        <v>0</v>
      </c>
    </row>
    <row r="1354" spans="8:10">
      <c r="H1354" s="52">
        <v>69165</v>
      </c>
      <c r="J1354">
        <v>0</v>
      </c>
    </row>
    <row r="1355" spans="8:10">
      <c r="H1355" s="52">
        <v>66875</v>
      </c>
      <c r="J1355">
        <v>0</v>
      </c>
    </row>
    <row r="1356" spans="8:10">
      <c r="H1356" s="52">
        <v>66302</v>
      </c>
      <c r="J1356">
        <v>0</v>
      </c>
    </row>
    <row r="1357" spans="8:10">
      <c r="H1357" s="52">
        <v>65320</v>
      </c>
      <c r="J1357">
        <v>0</v>
      </c>
    </row>
    <row r="1358" spans="8:10">
      <c r="H1358" s="52">
        <v>62940</v>
      </c>
      <c r="J1358">
        <v>0</v>
      </c>
    </row>
    <row r="1359" spans="8:10">
      <c r="H1359" s="52">
        <v>61082</v>
      </c>
      <c r="J1359">
        <v>0</v>
      </c>
    </row>
    <row r="1360" spans="8:10">
      <c r="H1360" s="52">
        <v>60028</v>
      </c>
      <c r="J1360">
        <v>0</v>
      </c>
    </row>
    <row r="1361" spans="8:10">
      <c r="H1361" s="52">
        <v>58069</v>
      </c>
      <c r="J1361">
        <v>0</v>
      </c>
    </row>
    <row r="1362" spans="8:10">
      <c r="H1362" s="52">
        <v>56823</v>
      </c>
      <c r="J1362">
        <v>0</v>
      </c>
    </row>
    <row r="1363" spans="8:10">
      <c r="H1363" s="52">
        <v>56015</v>
      </c>
      <c r="J1363">
        <v>0</v>
      </c>
    </row>
    <row r="1364" spans="8:10">
      <c r="H1364" s="52">
        <v>53199</v>
      </c>
      <c r="J1364">
        <v>0</v>
      </c>
    </row>
    <row r="1365" spans="8:10">
      <c r="H1365" s="52">
        <v>52474</v>
      </c>
      <c r="J1365">
        <v>0</v>
      </c>
    </row>
    <row r="1366" spans="8:10">
      <c r="H1366" s="52">
        <v>50278</v>
      </c>
      <c r="J1366">
        <v>0</v>
      </c>
    </row>
    <row r="1367" spans="8:10">
      <c r="H1367" s="52">
        <v>48069</v>
      </c>
      <c r="J1367">
        <v>0</v>
      </c>
    </row>
    <row r="1368" spans="8:10">
      <c r="H1368" s="52">
        <v>47747</v>
      </c>
      <c r="J1368">
        <v>0</v>
      </c>
    </row>
    <row r="1369" spans="8:10">
      <c r="H1369" s="52">
        <v>46811</v>
      </c>
      <c r="J1369">
        <v>0</v>
      </c>
    </row>
    <row r="1370" spans="8:10">
      <c r="H1370" s="52">
        <v>46657</v>
      </c>
      <c r="J1370">
        <v>0</v>
      </c>
    </row>
    <row r="1371" spans="8:10">
      <c r="H1371" s="52">
        <v>43714</v>
      </c>
      <c r="J1371">
        <v>0</v>
      </c>
    </row>
    <row r="1372" spans="8:10">
      <c r="H1372" s="52">
        <v>42935</v>
      </c>
      <c r="J1372">
        <v>0</v>
      </c>
    </row>
    <row r="1373" spans="8:10">
      <c r="H1373" s="52">
        <v>42355</v>
      </c>
      <c r="J1373">
        <v>0</v>
      </c>
    </row>
    <row r="1374" spans="8:10">
      <c r="H1374" s="52">
        <v>41217</v>
      </c>
      <c r="J1374">
        <v>0</v>
      </c>
    </row>
    <row r="1375" spans="8:10">
      <c r="H1375" s="52">
        <v>39963</v>
      </c>
      <c r="J1375">
        <v>0</v>
      </c>
    </row>
    <row r="1376" spans="8:10">
      <c r="H1376" s="52">
        <v>39549</v>
      </c>
      <c r="J1376">
        <v>0</v>
      </c>
    </row>
    <row r="1377" spans="8:10">
      <c r="H1377" s="52">
        <v>39469</v>
      </c>
      <c r="J1377">
        <v>0</v>
      </c>
    </row>
    <row r="1378" spans="8:10">
      <c r="H1378" s="52">
        <v>38438</v>
      </c>
      <c r="J1378">
        <v>0</v>
      </c>
    </row>
    <row r="1379" spans="8:10">
      <c r="H1379" s="52">
        <v>34638</v>
      </c>
      <c r="J1379">
        <v>0</v>
      </c>
    </row>
    <row r="1380" spans="8:10">
      <c r="H1380" s="52">
        <v>34326</v>
      </c>
      <c r="J1380">
        <v>0</v>
      </c>
    </row>
    <row r="1381" spans="8:10">
      <c r="H1381" s="52">
        <v>33711</v>
      </c>
      <c r="J1381">
        <v>0</v>
      </c>
    </row>
    <row r="1382" spans="8:10">
      <c r="H1382" s="52">
        <v>32886</v>
      </c>
      <c r="J1382">
        <v>0</v>
      </c>
    </row>
    <row r="1383" spans="8:10">
      <c r="H1383" s="52">
        <v>32756</v>
      </c>
      <c r="J1383">
        <v>0</v>
      </c>
    </row>
    <row r="1384" spans="8:10">
      <c r="H1384" s="52">
        <v>31452</v>
      </c>
      <c r="J1384">
        <v>0</v>
      </c>
    </row>
    <row r="1385" spans="8:10">
      <c r="H1385" s="52">
        <v>28701</v>
      </c>
      <c r="J1385">
        <v>0</v>
      </c>
    </row>
    <row r="1386" spans="8:10">
      <c r="H1386" s="52">
        <v>28560</v>
      </c>
      <c r="J1386">
        <v>0</v>
      </c>
    </row>
    <row r="1387" spans="8:10">
      <c r="H1387" s="52">
        <v>28416</v>
      </c>
      <c r="J1387">
        <v>0</v>
      </c>
    </row>
    <row r="1388" spans="8:10">
      <c r="H1388" s="52">
        <v>28128</v>
      </c>
      <c r="J1388">
        <v>0</v>
      </c>
    </row>
    <row r="1389" spans="8:10">
      <c r="H1389" s="52">
        <v>26987</v>
      </c>
      <c r="J1389">
        <v>0</v>
      </c>
    </row>
    <row r="1390" spans="8:10">
      <c r="H1390" s="52">
        <v>26872</v>
      </c>
      <c r="J1390">
        <v>0</v>
      </c>
    </row>
    <row r="1391" spans="8:10">
      <c r="H1391" s="52">
        <v>26797</v>
      </c>
      <c r="J1391">
        <v>0</v>
      </c>
    </row>
    <row r="1392" spans="8:10">
      <c r="H1392" s="52">
        <v>26419</v>
      </c>
      <c r="J1392">
        <v>0</v>
      </c>
    </row>
    <row r="1393" spans="8:10">
      <c r="H1393" s="52">
        <v>26123</v>
      </c>
      <c r="J1393">
        <v>0</v>
      </c>
    </row>
    <row r="1394" spans="8:10">
      <c r="H1394" s="52">
        <v>24327</v>
      </c>
      <c r="J1394">
        <v>0</v>
      </c>
    </row>
    <row r="1395" spans="8:10">
      <c r="H1395" s="52">
        <v>22568</v>
      </c>
      <c r="J1395">
        <v>0</v>
      </c>
    </row>
    <row r="1396" spans="8:10">
      <c r="H1396" s="52">
        <v>22520</v>
      </c>
      <c r="J1396">
        <v>0</v>
      </c>
    </row>
    <row r="1397" spans="8:10">
      <c r="H1397" s="52">
        <v>22340</v>
      </c>
      <c r="J1397">
        <v>0</v>
      </c>
    </row>
    <row r="1398" spans="8:10">
      <c r="H1398" s="52">
        <v>21466</v>
      </c>
      <c r="J1398">
        <v>0</v>
      </c>
    </row>
    <row r="1399" spans="8:10">
      <c r="H1399" s="52">
        <v>21249</v>
      </c>
      <c r="J1399">
        <v>0</v>
      </c>
    </row>
    <row r="1400" spans="8:10">
      <c r="H1400" s="52">
        <v>20516</v>
      </c>
      <c r="J1400">
        <v>0</v>
      </c>
    </row>
    <row r="1401" spans="8:10">
      <c r="H1401" s="52">
        <v>19804</v>
      </c>
      <c r="J1401">
        <v>0</v>
      </c>
    </row>
    <row r="1402" spans="8:10">
      <c r="H1402" s="52">
        <v>19787</v>
      </c>
      <c r="J1402">
        <v>0</v>
      </c>
    </row>
    <row r="1403" spans="8:10">
      <c r="H1403" s="52">
        <v>19482</v>
      </c>
      <c r="J1403">
        <v>0</v>
      </c>
    </row>
    <row r="1404" spans="8:10">
      <c r="H1404" s="52">
        <v>19218</v>
      </c>
      <c r="J1404">
        <v>0</v>
      </c>
    </row>
    <row r="1405" spans="8:10">
      <c r="H1405" s="52">
        <v>18979</v>
      </c>
      <c r="J1405">
        <v>0</v>
      </c>
    </row>
    <row r="1406" spans="8:10">
      <c r="H1406" s="52">
        <v>18261</v>
      </c>
      <c r="J1406">
        <v>0</v>
      </c>
    </row>
    <row r="1407" spans="8:10">
      <c r="H1407" s="52">
        <v>17622</v>
      </c>
      <c r="J1407">
        <v>0</v>
      </c>
    </row>
    <row r="1408" spans="8:10">
      <c r="H1408" s="52">
        <v>16335</v>
      </c>
      <c r="J1408">
        <v>0</v>
      </c>
    </row>
    <row r="1409" spans="8:10">
      <c r="H1409" s="52">
        <v>15880</v>
      </c>
      <c r="J1409">
        <v>0</v>
      </c>
    </row>
    <row r="1410" spans="8:10">
      <c r="H1410" s="52">
        <v>15339</v>
      </c>
      <c r="J1410">
        <v>0</v>
      </c>
    </row>
    <row r="1411" spans="8:10">
      <c r="H1411" s="52">
        <v>14448</v>
      </c>
      <c r="J1411">
        <v>0</v>
      </c>
    </row>
    <row r="1412" spans="8:10">
      <c r="H1412" s="52">
        <v>14195</v>
      </c>
      <c r="J1412">
        <v>0</v>
      </c>
    </row>
    <row r="1413" spans="8:10">
      <c r="H1413" s="52">
        <v>14015</v>
      </c>
      <c r="J1413">
        <v>0</v>
      </c>
    </row>
    <row r="1414" spans="8:10">
      <c r="H1414" s="52">
        <v>13966</v>
      </c>
      <c r="J1414">
        <v>0</v>
      </c>
    </row>
    <row r="1415" spans="8:10">
      <c r="H1415" s="52">
        <v>13955</v>
      </c>
      <c r="J1415">
        <v>0</v>
      </c>
    </row>
    <row r="1416" spans="8:10">
      <c r="H1416" s="52">
        <v>13895</v>
      </c>
      <c r="J1416">
        <v>0</v>
      </c>
    </row>
    <row r="1417" spans="8:10">
      <c r="H1417" s="52">
        <v>13454</v>
      </c>
      <c r="J1417">
        <v>0</v>
      </c>
    </row>
    <row r="1418" spans="8:10">
      <c r="H1418" s="52">
        <v>13420</v>
      </c>
      <c r="J1418">
        <v>0</v>
      </c>
    </row>
    <row r="1419" spans="8:10">
      <c r="H1419" s="52">
        <v>13117</v>
      </c>
      <c r="J1419">
        <v>0</v>
      </c>
    </row>
    <row r="1420" spans="8:10">
      <c r="H1420" s="52">
        <v>12990</v>
      </c>
      <c r="J1420">
        <v>0</v>
      </c>
    </row>
    <row r="1421" spans="8:10">
      <c r="H1421" s="52">
        <v>12644</v>
      </c>
      <c r="J1421">
        <v>0</v>
      </c>
    </row>
    <row r="1422" spans="8:10">
      <c r="H1422" s="52">
        <v>12542</v>
      </c>
      <c r="J1422">
        <v>0</v>
      </c>
    </row>
    <row r="1423" spans="8:10">
      <c r="H1423" s="52">
        <v>12343</v>
      </c>
      <c r="J1423">
        <v>0</v>
      </c>
    </row>
    <row r="1424" spans="8:10">
      <c r="H1424" s="52">
        <v>12195</v>
      </c>
      <c r="J1424">
        <v>0</v>
      </c>
    </row>
    <row r="1425" spans="8:10">
      <c r="H1425" s="52">
        <v>11936</v>
      </c>
      <c r="J1425">
        <v>0</v>
      </c>
    </row>
    <row r="1426" spans="8:10">
      <c r="H1426" s="52">
        <v>11727</v>
      </c>
      <c r="J1426">
        <v>0</v>
      </c>
    </row>
    <row r="1427" spans="8:10">
      <c r="H1427" s="52">
        <v>11686</v>
      </c>
      <c r="J1427">
        <v>0</v>
      </c>
    </row>
    <row r="1428" spans="8:10">
      <c r="H1428" s="52">
        <v>11556</v>
      </c>
      <c r="J1428">
        <v>0</v>
      </c>
    </row>
    <row r="1429" spans="8:10">
      <c r="H1429" s="52">
        <v>11347</v>
      </c>
      <c r="J1429">
        <v>0</v>
      </c>
    </row>
    <row r="1430" spans="8:10">
      <c r="H1430" s="52">
        <v>10966</v>
      </c>
      <c r="J1430">
        <v>0</v>
      </c>
    </row>
    <row r="1431" spans="8:10">
      <c r="H1431" s="52">
        <v>10072</v>
      </c>
      <c r="J1431">
        <v>0</v>
      </c>
    </row>
    <row r="1432" spans="8:10">
      <c r="H1432" s="52">
        <v>9992</v>
      </c>
      <c r="J1432">
        <v>0</v>
      </c>
    </row>
    <row r="1433" spans="8:10">
      <c r="H1433" s="52">
        <v>9828</v>
      </c>
      <c r="J1433">
        <v>0</v>
      </c>
    </row>
    <row r="1434" spans="8:10">
      <c r="H1434" s="52">
        <v>9291</v>
      </c>
      <c r="J1434">
        <v>0</v>
      </c>
    </row>
    <row r="1435" spans="8:10">
      <c r="H1435" s="52">
        <v>9168</v>
      </c>
      <c r="J1435">
        <v>0</v>
      </c>
    </row>
    <row r="1436" spans="8:10">
      <c r="H1436" s="52">
        <v>9148</v>
      </c>
      <c r="J1436">
        <v>0</v>
      </c>
    </row>
    <row r="1437" spans="8:10">
      <c r="H1437" s="52">
        <v>8421</v>
      </c>
      <c r="J1437">
        <v>0</v>
      </c>
    </row>
    <row r="1438" spans="8:10">
      <c r="H1438" s="52">
        <v>8171</v>
      </c>
      <c r="J1438">
        <v>0</v>
      </c>
    </row>
    <row r="1439" spans="8:10">
      <c r="H1439" s="52">
        <v>8001</v>
      </c>
      <c r="J1439">
        <v>0</v>
      </c>
    </row>
    <row r="1440" spans="8:10">
      <c r="H1440" s="52">
        <v>7945</v>
      </c>
      <c r="J1440">
        <v>0</v>
      </c>
    </row>
    <row r="1441" spans="8:10">
      <c r="H1441" s="52">
        <v>7421</v>
      </c>
      <c r="J1441">
        <v>0</v>
      </c>
    </row>
    <row r="1442" spans="8:10">
      <c r="H1442" s="52">
        <v>7308</v>
      </c>
      <c r="J1442">
        <v>0</v>
      </c>
    </row>
    <row r="1443" spans="8:10">
      <c r="H1443" s="52">
        <v>7211</v>
      </c>
      <c r="J1443">
        <v>0</v>
      </c>
    </row>
    <row r="1444" spans="8:10">
      <c r="H1444" s="52">
        <v>7109</v>
      </c>
      <c r="J1444">
        <v>0</v>
      </c>
    </row>
    <row r="1445" spans="8:10">
      <c r="H1445" s="52">
        <v>6991</v>
      </c>
      <c r="J1445">
        <v>0</v>
      </c>
    </row>
    <row r="1446" spans="8:10">
      <c r="H1446" s="52">
        <v>6209</v>
      </c>
      <c r="J1446">
        <v>0</v>
      </c>
    </row>
    <row r="1447" spans="8:10">
      <c r="H1447" s="52">
        <v>6203</v>
      </c>
      <c r="J1447">
        <v>0</v>
      </c>
    </row>
    <row r="1448" spans="8:10">
      <c r="H1448" s="52">
        <v>5514</v>
      </c>
      <c r="J1448">
        <v>0</v>
      </c>
    </row>
    <row r="1449" spans="8:10">
      <c r="H1449" s="52">
        <v>5478</v>
      </c>
      <c r="J1449">
        <v>0</v>
      </c>
    </row>
    <row r="1450" spans="8:10">
      <c r="H1450" s="52">
        <v>5468</v>
      </c>
      <c r="J1450">
        <v>0</v>
      </c>
    </row>
    <row r="1451" spans="8:10">
      <c r="H1451" s="52">
        <v>5195</v>
      </c>
      <c r="J1451">
        <v>0</v>
      </c>
    </row>
    <row r="1452" spans="8:10">
      <c r="H1452" s="52">
        <v>5010</v>
      </c>
      <c r="J1452">
        <v>0</v>
      </c>
    </row>
    <row r="1453" spans="8:10">
      <c r="H1453" s="52">
        <v>4656</v>
      </c>
      <c r="J1453">
        <v>0</v>
      </c>
    </row>
    <row r="1454" spans="8:10">
      <c r="H1454" s="52">
        <v>4498</v>
      </c>
      <c r="J1454">
        <v>0</v>
      </c>
    </row>
    <row r="1455" spans="8:10">
      <c r="H1455" s="52">
        <v>4349</v>
      </c>
      <c r="J1455">
        <v>0</v>
      </c>
    </row>
    <row r="1456" spans="8:10">
      <c r="H1456" s="52">
        <v>4189</v>
      </c>
      <c r="J1456">
        <v>0</v>
      </c>
    </row>
    <row r="1457" spans="8:10">
      <c r="H1457" s="52">
        <v>4082</v>
      </c>
      <c r="J1457">
        <v>0</v>
      </c>
    </row>
    <row r="1458" spans="8:10">
      <c r="H1458" s="52">
        <v>4055</v>
      </c>
      <c r="J1458">
        <v>0</v>
      </c>
    </row>
    <row r="1459" spans="8:10">
      <c r="H1459" s="52">
        <v>3961</v>
      </c>
      <c r="J1459">
        <v>0</v>
      </c>
    </row>
    <row r="1460" spans="8:10">
      <c r="H1460" s="52">
        <v>3910</v>
      </c>
      <c r="J1460">
        <v>0</v>
      </c>
    </row>
    <row r="1461" spans="8:10">
      <c r="H1461" s="52">
        <v>3841</v>
      </c>
      <c r="J1461">
        <v>0</v>
      </c>
    </row>
    <row r="1462" spans="8:10">
      <c r="H1462" s="52">
        <v>3693</v>
      </c>
      <c r="J1462">
        <v>0</v>
      </c>
    </row>
    <row r="1463" spans="8:10">
      <c r="H1463" s="52">
        <v>3517</v>
      </c>
      <c r="J1463">
        <v>0</v>
      </c>
    </row>
    <row r="1464" spans="8:10">
      <c r="H1464" s="52">
        <v>3462</v>
      </c>
      <c r="J1464">
        <v>0</v>
      </c>
    </row>
    <row r="1465" spans="8:10">
      <c r="H1465" s="52">
        <v>3437</v>
      </c>
      <c r="J1465">
        <v>0</v>
      </c>
    </row>
    <row r="1466" spans="8:10">
      <c r="H1466" s="52">
        <v>3356</v>
      </c>
      <c r="J1466">
        <v>0</v>
      </c>
    </row>
    <row r="1467" spans="8:10">
      <c r="H1467" s="52">
        <v>3221</v>
      </c>
      <c r="J1467">
        <v>0</v>
      </c>
    </row>
    <row r="1468" spans="8:10">
      <c r="H1468" s="52">
        <v>3153</v>
      </c>
      <c r="J1468">
        <v>0</v>
      </c>
    </row>
    <row r="1469" spans="8:10">
      <c r="H1469" s="52">
        <v>3135</v>
      </c>
      <c r="J1469">
        <v>0</v>
      </c>
    </row>
    <row r="1470" spans="8:10">
      <c r="H1470" s="52">
        <v>2940</v>
      </c>
      <c r="J1470">
        <v>0</v>
      </c>
    </row>
    <row r="1471" spans="8:10">
      <c r="H1471" s="52">
        <v>2866</v>
      </c>
      <c r="J1471">
        <v>0</v>
      </c>
    </row>
    <row r="1472" spans="8:10">
      <c r="H1472" s="52">
        <v>2833</v>
      </c>
      <c r="J1472">
        <v>0</v>
      </c>
    </row>
    <row r="1473" spans="8:10">
      <c r="H1473" s="52">
        <v>2801</v>
      </c>
      <c r="J1473">
        <v>0</v>
      </c>
    </row>
    <row r="1474" spans="8:10">
      <c r="H1474" s="52">
        <v>2750</v>
      </c>
      <c r="J1474">
        <v>0</v>
      </c>
    </row>
    <row r="1475" spans="8:10">
      <c r="H1475" s="52">
        <v>2639</v>
      </c>
      <c r="J1475">
        <v>0</v>
      </c>
    </row>
    <row r="1476" spans="8:10">
      <c r="H1476" s="52">
        <v>2639</v>
      </c>
      <c r="J1476">
        <v>0</v>
      </c>
    </row>
    <row r="1477" spans="8:10">
      <c r="H1477" s="52">
        <v>2618</v>
      </c>
      <c r="J1477">
        <v>0</v>
      </c>
    </row>
    <row r="1478" spans="8:10">
      <c r="H1478" s="52">
        <v>2529</v>
      </c>
      <c r="J1478">
        <v>0</v>
      </c>
    </row>
    <row r="1479" spans="8:10">
      <c r="H1479" s="52">
        <v>2504</v>
      </c>
      <c r="J1479">
        <v>0</v>
      </c>
    </row>
    <row r="1480" spans="8:10">
      <c r="H1480" s="52">
        <v>2343</v>
      </c>
      <c r="J1480">
        <v>0</v>
      </c>
    </row>
    <row r="1481" spans="8:10">
      <c r="H1481" s="52">
        <v>2260</v>
      </c>
      <c r="J1481">
        <v>0</v>
      </c>
    </row>
    <row r="1482" spans="8:10">
      <c r="H1482" s="52">
        <v>2219</v>
      </c>
      <c r="J1482">
        <v>0</v>
      </c>
    </row>
    <row r="1483" spans="8:10">
      <c r="H1483" s="52">
        <v>2159</v>
      </c>
      <c r="J1483">
        <v>0</v>
      </c>
    </row>
    <row r="1484" spans="8:10">
      <c r="H1484" s="52">
        <v>2151</v>
      </c>
      <c r="J1484">
        <v>0</v>
      </c>
    </row>
    <row r="1485" spans="8:10">
      <c r="H1485" s="52">
        <v>2069</v>
      </c>
      <c r="J1485">
        <v>0</v>
      </c>
    </row>
    <row r="1486" spans="8:10">
      <c r="H1486" s="52">
        <v>2059</v>
      </c>
      <c r="J1486">
        <v>0</v>
      </c>
    </row>
    <row r="1487" spans="8:10">
      <c r="H1487" s="52">
        <v>2057</v>
      </c>
      <c r="J1487">
        <v>0</v>
      </c>
    </row>
    <row r="1488" spans="8:10">
      <c r="H1488" s="52">
        <v>1989</v>
      </c>
      <c r="J1488">
        <v>0</v>
      </c>
    </row>
    <row r="1489" spans="8:10">
      <c r="H1489" s="52">
        <v>1947</v>
      </c>
      <c r="J1489">
        <v>0</v>
      </c>
    </row>
    <row r="1490" spans="8:10">
      <c r="H1490" s="52">
        <v>1879</v>
      </c>
      <c r="J1490">
        <v>0</v>
      </c>
    </row>
    <row r="1491" spans="8:10">
      <c r="H1491" s="52">
        <v>1783</v>
      </c>
      <c r="J1491">
        <v>0</v>
      </c>
    </row>
    <row r="1492" spans="8:10">
      <c r="H1492" s="52">
        <v>1773</v>
      </c>
      <c r="J1492">
        <v>0</v>
      </c>
    </row>
    <row r="1493" spans="8:10">
      <c r="H1493" s="52">
        <v>1771</v>
      </c>
      <c r="J1493">
        <v>0</v>
      </c>
    </row>
    <row r="1494" spans="8:10">
      <c r="H1494" s="52">
        <v>1748</v>
      </c>
      <c r="J1494">
        <v>0</v>
      </c>
    </row>
    <row r="1495" spans="8:10">
      <c r="H1495" s="52">
        <v>1709</v>
      </c>
      <c r="J1495">
        <v>0</v>
      </c>
    </row>
    <row r="1496" spans="8:10">
      <c r="H1496" s="52">
        <v>1699</v>
      </c>
      <c r="J1496">
        <v>0</v>
      </c>
    </row>
    <row r="1497" spans="8:10">
      <c r="H1497" s="52">
        <v>1634</v>
      </c>
      <c r="J1497">
        <v>0</v>
      </c>
    </row>
    <row r="1498" spans="8:10">
      <c r="H1498" s="52">
        <v>1614</v>
      </c>
      <c r="J1498">
        <v>0</v>
      </c>
    </row>
    <row r="1499" spans="8:10">
      <c r="H1499" s="52">
        <v>1601</v>
      </c>
      <c r="J1499">
        <v>0</v>
      </c>
    </row>
    <row r="1500" spans="8:10">
      <c r="H1500" s="52">
        <v>1595</v>
      </c>
      <c r="J1500">
        <v>0</v>
      </c>
    </row>
    <row r="1501" spans="8:10">
      <c r="H1501" s="52">
        <v>1566</v>
      </c>
      <c r="J1501">
        <v>0</v>
      </c>
    </row>
    <row r="1502" spans="8:10">
      <c r="H1502" s="52">
        <v>1552</v>
      </c>
      <c r="J1502">
        <v>0</v>
      </c>
    </row>
    <row r="1503" spans="8:10">
      <c r="H1503" s="52">
        <v>1524</v>
      </c>
      <c r="J1503">
        <v>0</v>
      </c>
    </row>
    <row r="1504" spans="8:10">
      <c r="H1504" s="52">
        <v>1496</v>
      </c>
      <c r="J1504">
        <v>0</v>
      </c>
    </row>
    <row r="1505" spans="8:10">
      <c r="H1505" s="52">
        <v>1491</v>
      </c>
      <c r="J1505">
        <v>0</v>
      </c>
    </row>
    <row r="1506" spans="8:10">
      <c r="H1506" s="52">
        <v>1442</v>
      </c>
      <c r="J1506">
        <v>0</v>
      </c>
    </row>
    <row r="1507" spans="8:10">
      <c r="H1507" s="52">
        <v>1409</v>
      </c>
      <c r="J1507">
        <v>0</v>
      </c>
    </row>
    <row r="1508" spans="8:10">
      <c r="H1508" s="52">
        <v>1368</v>
      </c>
      <c r="J1508">
        <v>0</v>
      </c>
    </row>
    <row r="1509" spans="8:10">
      <c r="H1509" s="52">
        <v>1353</v>
      </c>
      <c r="J1509">
        <v>0</v>
      </c>
    </row>
    <row r="1510" spans="8:10">
      <c r="H1510" s="52">
        <v>1326</v>
      </c>
      <c r="J1510">
        <v>0</v>
      </c>
    </row>
    <row r="1511" spans="8:10">
      <c r="H1511" s="52">
        <v>1313</v>
      </c>
      <c r="J1511">
        <v>0</v>
      </c>
    </row>
    <row r="1512" spans="8:10">
      <c r="H1512" s="52">
        <v>1301</v>
      </c>
      <c r="J1512">
        <v>0</v>
      </c>
    </row>
    <row r="1513" spans="8:10">
      <c r="H1513" s="52">
        <v>1215</v>
      </c>
      <c r="J1513">
        <v>0</v>
      </c>
    </row>
    <row r="1514" spans="8:10">
      <c r="H1514" s="52">
        <v>1205</v>
      </c>
      <c r="J1514">
        <v>0</v>
      </c>
    </row>
    <row r="1515" spans="8:10">
      <c r="H1515" s="52">
        <v>1147</v>
      </c>
      <c r="J1515">
        <v>0</v>
      </c>
    </row>
    <row r="1516" spans="8:10">
      <c r="H1516" s="52">
        <v>1111</v>
      </c>
      <c r="J1516">
        <v>0</v>
      </c>
    </row>
    <row r="1517" spans="8:10">
      <c r="H1517" s="52">
        <v>1104</v>
      </c>
      <c r="J1517">
        <v>0</v>
      </c>
    </row>
    <row r="1518" spans="8:10">
      <c r="H1518" s="52">
        <v>1079</v>
      </c>
      <c r="J1518">
        <v>0</v>
      </c>
    </row>
    <row r="1519" spans="8:10">
      <c r="H1519" s="52">
        <v>1074</v>
      </c>
      <c r="J1519">
        <v>0</v>
      </c>
    </row>
    <row r="1520" spans="8:10">
      <c r="H1520" s="52">
        <v>1048</v>
      </c>
      <c r="J1520">
        <v>0</v>
      </c>
    </row>
    <row r="1521" spans="8:10">
      <c r="H1521" s="52">
        <v>1020</v>
      </c>
      <c r="J1521">
        <v>0</v>
      </c>
    </row>
    <row r="1522" spans="8:10">
      <c r="H1522" s="52">
        <v>1015</v>
      </c>
      <c r="J1522">
        <v>0</v>
      </c>
    </row>
    <row r="1523" spans="8:10">
      <c r="H1523" s="52">
        <v>1012</v>
      </c>
      <c r="J1523">
        <v>0</v>
      </c>
    </row>
    <row r="1524" spans="8:10">
      <c r="H1524">
        <v>987</v>
      </c>
      <c r="J1524">
        <v>0</v>
      </c>
    </row>
    <row r="1525" spans="8:10">
      <c r="H1525">
        <v>972</v>
      </c>
      <c r="J1525">
        <v>0</v>
      </c>
    </row>
    <row r="1526" spans="8:10">
      <c r="H1526">
        <v>917</v>
      </c>
      <c r="J1526">
        <v>0</v>
      </c>
    </row>
    <row r="1527" spans="8:10">
      <c r="H1527">
        <v>907</v>
      </c>
      <c r="J1527">
        <v>0</v>
      </c>
    </row>
    <row r="1528" spans="8:10">
      <c r="H1528">
        <v>891</v>
      </c>
      <c r="J1528">
        <v>0</v>
      </c>
    </row>
    <row r="1529" spans="8:10">
      <c r="H1529">
        <v>881</v>
      </c>
      <c r="J1529">
        <v>0</v>
      </c>
    </row>
    <row r="1530" spans="8:10">
      <c r="H1530">
        <v>856</v>
      </c>
      <c r="J1530">
        <v>0</v>
      </c>
    </row>
    <row r="1531" spans="8:10">
      <c r="H1531">
        <v>764</v>
      </c>
      <c r="J1531">
        <v>0</v>
      </c>
    </row>
    <row r="1532" spans="8:10">
      <c r="H1532">
        <v>715</v>
      </c>
      <c r="J1532">
        <v>0</v>
      </c>
    </row>
    <row r="1533" spans="8:10">
      <c r="H1533">
        <v>712</v>
      </c>
      <c r="J1533">
        <v>0</v>
      </c>
    </row>
    <row r="1534" spans="8:10">
      <c r="H1534">
        <v>712</v>
      </c>
      <c r="J1534">
        <v>0</v>
      </c>
    </row>
    <row r="1535" spans="8:10">
      <c r="H1535">
        <v>674</v>
      </c>
      <c r="J1535">
        <v>0</v>
      </c>
    </row>
    <row r="1536" spans="8:10">
      <c r="H1536">
        <v>623</v>
      </c>
      <c r="J1536">
        <v>0</v>
      </c>
    </row>
    <row r="1537" spans="8:10">
      <c r="H1537">
        <v>613</v>
      </c>
      <c r="J1537">
        <v>0</v>
      </c>
    </row>
    <row r="1538" spans="8:10">
      <c r="H1538">
        <v>546</v>
      </c>
      <c r="J1538">
        <v>0</v>
      </c>
    </row>
    <row r="1539" spans="8:10">
      <c r="H1539">
        <v>499</v>
      </c>
      <c r="J1539">
        <v>0</v>
      </c>
    </row>
    <row r="1540" spans="8:10">
      <c r="H1540">
        <v>493</v>
      </c>
      <c r="J1540">
        <v>0</v>
      </c>
    </row>
    <row r="1541" spans="8:10">
      <c r="H1541">
        <v>447</v>
      </c>
      <c r="J1541">
        <v>0</v>
      </c>
    </row>
    <row r="1542" spans="8:10">
      <c r="H1542">
        <v>443</v>
      </c>
      <c r="J1542">
        <v>0</v>
      </c>
    </row>
    <row r="1543" spans="8:10">
      <c r="H1543">
        <v>392</v>
      </c>
      <c r="J1543">
        <v>0</v>
      </c>
    </row>
    <row r="1544" spans="8:10">
      <c r="H1544">
        <v>378</v>
      </c>
      <c r="J1544">
        <v>0</v>
      </c>
    </row>
    <row r="1545" spans="8:10">
      <c r="H1545">
        <v>368</v>
      </c>
      <c r="J1545">
        <v>0</v>
      </c>
    </row>
    <row r="1546" spans="8:10">
      <c r="H1546">
        <v>358</v>
      </c>
      <c r="J1546">
        <v>0</v>
      </c>
    </row>
    <row r="1547" spans="8:10">
      <c r="H1547">
        <v>354</v>
      </c>
      <c r="J1547">
        <v>0</v>
      </c>
    </row>
    <row r="1548" spans="8:10">
      <c r="H1548">
        <v>312</v>
      </c>
      <c r="J1548">
        <v>0</v>
      </c>
    </row>
    <row r="1549" spans="8:10">
      <c r="H1549">
        <v>304</v>
      </c>
      <c r="J1549">
        <v>0</v>
      </c>
    </row>
    <row r="1550" spans="8:10">
      <c r="H1550">
        <v>294</v>
      </c>
      <c r="J1550">
        <v>0</v>
      </c>
    </row>
    <row r="1551" spans="8:10">
      <c r="H1551">
        <v>267</v>
      </c>
      <c r="J1551">
        <v>0</v>
      </c>
    </row>
    <row r="1552" spans="8:10">
      <c r="H1552">
        <v>263</v>
      </c>
      <c r="J1552">
        <v>0</v>
      </c>
    </row>
    <row r="1553" spans="8:10">
      <c r="H1553">
        <v>253</v>
      </c>
      <c r="J1553">
        <v>0</v>
      </c>
    </row>
    <row r="1554" spans="8:10">
      <c r="H1554">
        <v>252</v>
      </c>
      <c r="J1554">
        <v>0</v>
      </c>
    </row>
    <row r="1555" spans="8:10">
      <c r="H1555">
        <v>184</v>
      </c>
      <c r="J1555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5:M1560"/>
  <sheetViews>
    <sheetView tabSelected="1" workbookViewId="0">
      <selection activeCell="G21" sqref="G21"/>
    </sheetView>
  </sheetViews>
  <sheetFormatPr defaultRowHeight="15"/>
  <cols>
    <col min="2" max="2" width="19.42578125" bestFit="1" customWidth="1"/>
    <col min="3" max="3" width="31.140625" bestFit="1" customWidth="1"/>
    <col min="4" max="4" width="31.140625" customWidth="1"/>
    <col min="5" max="5" width="12.7109375" bestFit="1" customWidth="1"/>
    <col min="6" max="6" width="12.5703125" bestFit="1" customWidth="1"/>
    <col min="7" max="7" width="18.42578125" bestFit="1" customWidth="1"/>
    <col min="8" max="8" width="19.42578125" bestFit="1" customWidth="1"/>
    <col min="13" max="13" width="12.7109375" bestFit="1" customWidth="1"/>
  </cols>
  <sheetData>
    <row r="5" spans="2:13">
      <c r="E5">
        <v>1</v>
      </c>
      <c r="F5">
        <v>2</v>
      </c>
      <c r="G5">
        <v>3</v>
      </c>
      <c r="H5">
        <v>4</v>
      </c>
      <c r="I5">
        <v>5</v>
      </c>
    </row>
    <row r="6" spans="2:13">
      <c r="C6" s="49" t="s">
        <v>4220</v>
      </c>
      <c r="D6" s="49" t="s">
        <v>4240</v>
      </c>
      <c r="E6" s="49" t="s">
        <v>4221</v>
      </c>
      <c r="F6" s="49" t="s">
        <v>4237</v>
      </c>
      <c r="G6" s="49" t="s">
        <v>4238</v>
      </c>
      <c r="H6" s="49" t="s">
        <v>4239</v>
      </c>
      <c r="I6" s="49"/>
      <c r="J6" s="49"/>
      <c r="M6" s="52"/>
    </row>
    <row r="7" spans="2:13">
      <c r="B7">
        <v>1</v>
      </c>
      <c r="C7" s="49" t="s">
        <v>4224</v>
      </c>
      <c r="D7" s="49"/>
      <c r="E7" s="49">
        <v>1546</v>
      </c>
      <c r="F7" s="49">
        <v>1546</v>
      </c>
      <c r="G7" s="58">
        <f>(C21+11)/2</f>
        <v>53365805.164999999</v>
      </c>
      <c r="H7" s="57">
        <f>E7*G7</f>
        <v>82503534785.089996</v>
      </c>
      <c r="I7" s="49"/>
      <c r="J7" s="49"/>
      <c r="M7" s="52"/>
    </row>
    <row r="8" spans="2:13">
      <c r="B8">
        <v>2</v>
      </c>
      <c r="C8" s="49" t="s">
        <v>4225</v>
      </c>
      <c r="D8" s="49"/>
      <c r="E8" s="49">
        <v>3</v>
      </c>
      <c r="F8" s="49">
        <v>1549</v>
      </c>
      <c r="G8" s="58">
        <f>C26/2</f>
        <v>160097387.995</v>
      </c>
      <c r="H8" s="57">
        <f t="shared" ref="H8:H16" si="0">E8*G8</f>
        <v>480292163.98500001</v>
      </c>
      <c r="I8" s="49"/>
      <c r="J8" s="49"/>
      <c r="M8" s="52"/>
    </row>
    <row r="9" spans="2:13">
      <c r="B9">
        <v>3</v>
      </c>
      <c r="C9" s="49" t="s">
        <v>4226</v>
      </c>
      <c r="D9" s="49"/>
      <c r="E9" s="49">
        <v>0</v>
      </c>
      <c r="F9" s="49">
        <v>1549</v>
      </c>
      <c r="G9" s="58">
        <f>(C24+C26)/2</f>
        <v>266828981.82499999</v>
      </c>
      <c r="H9" s="57">
        <f t="shared" si="0"/>
        <v>0</v>
      </c>
      <c r="I9" s="49"/>
      <c r="J9" s="49"/>
      <c r="M9" s="52"/>
    </row>
    <row r="10" spans="2:13">
      <c r="B10">
        <v>4</v>
      </c>
      <c r="C10" s="49" t="s">
        <v>4227</v>
      </c>
      <c r="D10" s="49"/>
      <c r="E10" s="49">
        <v>0</v>
      </c>
      <c r="F10" s="49">
        <v>1549</v>
      </c>
      <c r="G10" s="58">
        <f>(C26+C28)/2</f>
        <v>373560570.15499997</v>
      </c>
      <c r="H10" s="57">
        <f t="shared" si="0"/>
        <v>0</v>
      </c>
      <c r="I10" s="49"/>
      <c r="J10" s="49"/>
      <c r="M10" s="52"/>
    </row>
    <row r="11" spans="2:13">
      <c r="B11">
        <v>5</v>
      </c>
      <c r="C11" s="49" t="s">
        <v>4228</v>
      </c>
      <c r="D11" s="49"/>
      <c r="E11" s="49">
        <v>1</v>
      </c>
      <c r="F11" s="49">
        <v>1550</v>
      </c>
      <c r="G11" s="58">
        <f>(C28+C30)/2</f>
        <v>480292158.48500001</v>
      </c>
      <c r="H11" s="57">
        <f t="shared" si="0"/>
        <v>480292158.48500001</v>
      </c>
      <c r="I11" s="49"/>
      <c r="J11" s="49"/>
      <c r="M11" s="52"/>
    </row>
    <row r="12" spans="2:13">
      <c r="B12">
        <v>6</v>
      </c>
      <c r="C12" s="49" t="s">
        <v>4229</v>
      </c>
      <c r="D12" s="49"/>
      <c r="E12" s="49">
        <v>0</v>
      </c>
      <c r="F12" s="49">
        <v>1550</v>
      </c>
      <c r="G12" s="58">
        <f>(C30+C32)/2</f>
        <v>587023746.81500006</v>
      </c>
      <c r="H12" s="57">
        <f t="shared" si="0"/>
        <v>0</v>
      </c>
      <c r="I12" s="49"/>
      <c r="J12" s="49"/>
      <c r="M12" s="52"/>
    </row>
    <row r="13" spans="2:13">
      <c r="B13">
        <v>7</v>
      </c>
      <c r="C13" s="49" t="s">
        <v>4230</v>
      </c>
      <c r="D13" s="49"/>
      <c r="E13" s="49">
        <v>0</v>
      </c>
      <c r="F13" s="49">
        <v>1550</v>
      </c>
      <c r="G13" s="58">
        <f>(C32+C34)/2</f>
        <v>693755335.14499998</v>
      </c>
      <c r="H13" s="57">
        <f t="shared" si="0"/>
        <v>0</v>
      </c>
      <c r="I13" s="49"/>
      <c r="J13" s="49"/>
      <c r="M13" s="52"/>
    </row>
    <row r="14" spans="2:13">
      <c r="B14">
        <v>8</v>
      </c>
      <c r="C14" s="49" t="s">
        <v>4231</v>
      </c>
      <c r="D14" s="49"/>
      <c r="E14" s="49">
        <v>2</v>
      </c>
      <c r="F14" s="49">
        <v>1552</v>
      </c>
      <c r="G14" s="58">
        <f>(C34+C36)/2</f>
        <v>800486923.47500014</v>
      </c>
      <c r="H14" s="57">
        <f t="shared" si="0"/>
        <v>1600973846.9500003</v>
      </c>
      <c r="I14" s="49"/>
      <c r="J14" s="49"/>
      <c r="M14" s="52">
        <v>105889119</v>
      </c>
    </row>
    <row r="15" spans="2:13">
      <c r="B15">
        <v>9</v>
      </c>
      <c r="C15" s="49" t="s">
        <v>4232</v>
      </c>
      <c r="D15" s="49"/>
      <c r="E15" s="49">
        <v>1</v>
      </c>
      <c r="F15" s="49">
        <v>1553</v>
      </c>
      <c r="G15" s="58">
        <f>(C36+C38)/2</f>
        <v>907218511.80500007</v>
      </c>
      <c r="H15" s="57">
        <f t="shared" si="0"/>
        <v>907218511.80500007</v>
      </c>
      <c r="I15" s="49"/>
      <c r="J15" s="49"/>
      <c r="M15" s="52">
        <v>58495265</v>
      </c>
    </row>
    <row r="16" spans="2:13">
      <c r="B16">
        <v>10</v>
      </c>
      <c r="C16" s="49" t="s">
        <v>4233</v>
      </c>
      <c r="D16" s="49"/>
      <c r="E16" s="49">
        <v>1</v>
      </c>
      <c r="F16" s="49">
        <v>1554</v>
      </c>
      <c r="G16" s="58">
        <f>(C38+C40)/2</f>
        <v>1013950100.1350002</v>
      </c>
      <c r="H16" s="57">
        <f t="shared" si="0"/>
        <v>1013950100.1350002</v>
      </c>
      <c r="I16" s="49"/>
      <c r="J16" s="49"/>
      <c r="M16" s="52">
        <v>57268829</v>
      </c>
    </row>
    <row r="17" spans="2:13">
      <c r="B17">
        <v>11</v>
      </c>
      <c r="C17" s="49" t="s">
        <v>4234</v>
      </c>
      <c r="D17" s="49"/>
      <c r="E17" s="49">
        <v>0</v>
      </c>
      <c r="F17" s="49">
        <v>1544</v>
      </c>
      <c r="G17" s="58">
        <f>(C40+C42)/2</f>
        <v>1120681688.4650002</v>
      </c>
      <c r="H17" s="57">
        <f>E17*G17</f>
        <v>0</v>
      </c>
      <c r="I17" s="49"/>
      <c r="J17" s="49"/>
      <c r="M17" s="52">
        <v>34952721</v>
      </c>
    </row>
    <row r="18" spans="2:13">
      <c r="B18">
        <v>12</v>
      </c>
      <c r="C18" s="49" t="s">
        <v>4235</v>
      </c>
      <c r="D18" s="49"/>
      <c r="E18" s="49">
        <v>1</v>
      </c>
      <c r="F18" s="49">
        <v>1555</v>
      </c>
      <c r="G18" s="58">
        <f>(C42+C44)/2</f>
        <v>1227413276.7950001</v>
      </c>
      <c r="H18" s="57">
        <f>E18*G18</f>
        <v>1227413276.7950001</v>
      </c>
      <c r="I18" s="49"/>
      <c r="J18" s="49"/>
      <c r="M18" s="52">
        <v>34733071</v>
      </c>
    </row>
    <row r="19" spans="2:13">
      <c r="C19" s="56" t="s">
        <v>4236</v>
      </c>
      <c r="D19" s="59"/>
      <c r="E19">
        <f>SUM(E7:E18)</f>
        <v>1555</v>
      </c>
      <c r="M19" s="52">
        <v>31676870</v>
      </c>
    </row>
    <row r="20" spans="2:13">
      <c r="B20" s="53"/>
      <c r="M20" s="52">
        <v>29333342</v>
      </c>
    </row>
    <row r="21" spans="2:13">
      <c r="C21" s="54">
        <f>11+B22</f>
        <v>106731599.33</v>
      </c>
      <c r="D21" s="54"/>
      <c r="M21" s="52">
        <v>24579249</v>
      </c>
    </row>
    <row r="22" spans="2:13">
      <c r="B22" s="53">
        <v>106731588.33</v>
      </c>
      <c r="M22" s="52">
        <v>24067866</v>
      </c>
    </row>
    <row r="23" spans="2:13">
      <c r="M23" s="52">
        <v>22442202</v>
      </c>
    </row>
    <row r="24" spans="2:13">
      <c r="C24" s="54">
        <f>C21+B22</f>
        <v>213463187.66</v>
      </c>
      <c r="D24" s="54"/>
      <c r="M24" s="52">
        <v>22284454</v>
      </c>
    </row>
    <row r="25" spans="2:13">
      <c r="M25" s="52">
        <v>20804196</v>
      </c>
    </row>
    <row r="26" spans="2:13">
      <c r="C26" s="54">
        <f>C24+B22</f>
        <v>320194775.99000001</v>
      </c>
      <c r="D26" s="54"/>
      <c r="M26" s="52">
        <v>18400388</v>
      </c>
    </row>
    <row r="27" spans="2:13">
      <c r="M27" s="52">
        <v>16337202</v>
      </c>
    </row>
    <row r="28" spans="2:13">
      <c r="C28" s="54">
        <f>C26+B22</f>
        <v>426926364.31999999</v>
      </c>
      <c r="D28" s="54"/>
      <c r="M28" s="52">
        <v>15351865</v>
      </c>
    </row>
    <row r="29" spans="2:13">
      <c r="M29" s="52">
        <v>15157185</v>
      </c>
    </row>
    <row r="30" spans="2:13">
      <c r="C30" s="54">
        <f>C28+B22</f>
        <v>533657952.64999998</v>
      </c>
      <c r="D30" s="54"/>
      <c r="M30" s="52">
        <v>14559675</v>
      </c>
    </row>
    <row r="31" spans="2:13">
      <c r="M31" s="52">
        <v>13654254</v>
      </c>
    </row>
    <row r="32" spans="2:13">
      <c r="C32" s="54">
        <f>C30+B22</f>
        <v>640389540.98000002</v>
      </c>
      <c r="D32" s="54"/>
      <c r="M32" s="52">
        <v>13527238</v>
      </c>
    </row>
    <row r="33" spans="3:13">
      <c r="M33" s="52">
        <v>12439742</v>
      </c>
    </row>
    <row r="34" spans="3:13">
      <c r="C34" s="54">
        <f>C32+B22</f>
        <v>747121129.31000006</v>
      </c>
      <c r="D34" s="54"/>
      <c r="M34" s="52">
        <v>11485564</v>
      </c>
    </row>
    <row r="35" spans="3:13">
      <c r="M35" s="52">
        <v>11482240</v>
      </c>
    </row>
    <row r="36" spans="3:13">
      <c r="C36" s="54">
        <f>C34+B22</f>
        <v>853852717.6400001</v>
      </c>
      <c r="D36" s="54"/>
      <c r="M36" s="52">
        <v>11090861</v>
      </c>
    </row>
    <row r="37" spans="3:13">
      <c r="M37" s="52">
        <v>10908419</v>
      </c>
    </row>
    <row r="38" spans="3:13">
      <c r="C38" s="54">
        <f>C36+B22</f>
        <v>960584305.97000015</v>
      </c>
      <c r="D38" s="54"/>
      <c r="M38" s="52">
        <v>10723419</v>
      </c>
    </row>
    <row r="39" spans="3:13">
      <c r="M39" s="52">
        <v>10104311</v>
      </c>
    </row>
    <row r="40" spans="3:13">
      <c r="C40" s="54">
        <f>C38+B22</f>
        <v>1067315894.3000002</v>
      </c>
      <c r="D40" s="54"/>
      <c r="M40" s="52">
        <v>9119401</v>
      </c>
    </row>
    <row r="41" spans="3:13">
      <c r="M41" s="52">
        <v>7588185</v>
      </c>
    </row>
    <row r="42" spans="3:13">
      <c r="C42" s="54">
        <f>C40+B22</f>
        <v>1174047482.6300001</v>
      </c>
      <c r="D42" s="54"/>
      <c r="M42" s="52">
        <v>5913182</v>
      </c>
    </row>
    <row r="43" spans="3:13">
      <c r="M43" s="52">
        <v>5605364</v>
      </c>
    </row>
    <row r="44" spans="3:13">
      <c r="C44" s="54">
        <f>C42+B22</f>
        <v>1280779070.96</v>
      </c>
      <c r="D44" s="54"/>
      <c r="M44" s="52">
        <v>5040937</v>
      </c>
    </row>
    <row r="45" spans="3:13">
      <c r="M45" s="52">
        <v>5029783</v>
      </c>
    </row>
    <row r="46" spans="3:13">
      <c r="M46" s="52">
        <v>4679864</v>
      </c>
    </row>
    <row r="47" spans="3:13">
      <c r="M47" s="52">
        <v>4666732</v>
      </c>
    </row>
    <row r="48" spans="3:13">
      <c r="M48" s="52">
        <v>4476802</v>
      </c>
    </row>
    <row r="49" spans="13:13">
      <c r="M49" s="52">
        <v>4099694</v>
      </c>
    </row>
    <row r="50" spans="13:13">
      <c r="M50" s="52">
        <v>3684890</v>
      </c>
    </row>
    <row r="51" spans="13:13">
      <c r="M51" s="52">
        <v>3239153</v>
      </c>
    </row>
    <row r="52" spans="13:13">
      <c r="M52" s="52">
        <v>3076504</v>
      </c>
    </row>
    <row r="53" spans="13:13">
      <c r="M53" s="52">
        <v>2979714</v>
      </c>
    </row>
    <row r="54" spans="13:13">
      <c r="M54" s="52">
        <v>2763185</v>
      </c>
    </row>
    <row r="55" spans="13:13">
      <c r="M55" s="52">
        <v>2290514</v>
      </c>
    </row>
    <row r="56" spans="13:13">
      <c r="M56" s="52">
        <v>2170404</v>
      </c>
    </row>
    <row r="57" spans="13:13">
      <c r="M57" s="52">
        <v>1930512</v>
      </c>
    </row>
    <row r="58" spans="13:13">
      <c r="M58" s="52">
        <v>1914377</v>
      </c>
    </row>
    <row r="59" spans="13:13">
      <c r="M59" s="52">
        <v>1886599</v>
      </c>
    </row>
    <row r="60" spans="13:13">
      <c r="M60" s="52">
        <v>1626211</v>
      </c>
    </row>
    <row r="61" spans="13:13">
      <c r="M61" s="52">
        <v>1585391</v>
      </c>
    </row>
    <row r="62" spans="13:13">
      <c r="M62" s="52">
        <v>1513722</v>
      </c>
    </row>
    <row r="63" spans="13:13">
      <c r="M63" s="52">
        <v>1509775</v>
      </c>
    </row>
    <row r="64" spans="13:13">
      <c r="M64" s="52">
        <v>1376160</v>
      </c>
    </row>
    <row r="65" spans="13:13">
      <c r="M65" s="52">
        <v>1357451</v>
      </c>
    </row>
    <row r="66" spans="13:13">
      <c r="M66" s="52">
        <v>1275135</v>
      </c>
    </row>
    <row r="67" spans="13:13">
      <c r="M67" s="52">
        <v>1154767</v>
      </c>
    </row>
    <row r="68" spans="13:13">
      <c r="M68" s="52">
        <v>1063933</v>
      </c>
    </row>
    <row r="69" spans="13:13">
      <c r="M69" s="52">
        <v>843833</v>
      </c>
    </row>
    <row r="70" spans="13:13">
      <c r="M70" s="52">
        <v>776922</v>
      </c>
    </row>
    <row r="71" spans="13:13">
      <c r="M71" s="52">
        <v>684494</v>
      </c>
    </row>
    <row r="72" spans="13:13">
      <c r="M72" s="52">
        <v>580114</v>
      </c>
    </row>
    <row r="73" spans="13:13">
      <c r="M73" s="52">
        <v>523916</v>
      </c>
    </row>
    <row r="74" spans="13:13">
      <c r="M74" s="52">
        <v>455755</v>
      </c>
    </row>
    <row r="75" spans="13:13">
      <c r="M75" s="52">
        <v>448717</v>
      </c>
    </row>
    <row r="76" spans="13:13">
      <c r="M76" s="52">
        <v>444615</v>
      </c>
    </row>
    <row r="77" spans="13:13">
      <c r="M77" s="52">
        <v>397543</v>
      </c>
    </row>
    <row r="78" spans="13:13">
      <c r="M78" s="52">
        <v>387752</v>
      </c>
    </row>
    <row r="79" spans="13:13">
      <c r="M79" s="52">
        <v>385585</v>
      </c>
    </row>
    <row r="80" spans="13:13">
      <c r="M80" s="52">
        <v>384358</v>
      </c>
    </row>
    <row r="81" spans="13:13">
      <c r="M81" s="52">
        <v>373691</v>
      </c>
    </row>
    <row r="82" spans="13:13">
      <c r="M82" s="52">
        <v>348551</v>
      </c>
    </row>
    <row r="83" spans="13:13">
      <c r="M83" s="52">
        <v>317196</v>
      </c>
    </row>
    <row r="84" spans="13:13">
      <c r="M84" s="52">
        <v>305500</v>
      </c>
    </row>
    <row r="85" spans="13:13">
      <c r="M85" s="52">
        <v>301023</v>
      </c>
    </row>
    <row r="86" spans="13:13">
      <c r="M86" s="52">
        <v>261018</v>
      </c>
    </row>
    <row r="87" spans="13:13">
      <c r="M87" s="52">
        <v>227509</v>
      </c>
    </row>
    <row r="88" spans="13:13">
      <c r="M88" s="52">
        <v>213249</v>
      </c>
    </row>
    <row r="89" spans="13:13">
      <c r="M89" s="52">
        <v>180700</v>
      </c>
    </row>
    <row r="90" spans="13:13">
      <c r="M90" s="52">
        <v>170547</v>
      </c>
    </row>
    <row r="91" spans="13:13">
      <c r="M91" s="52">
        <v>165775</v>
      </c>
    </row>
    <row r="92" spans="13:13">
      <c r="M92" s="52">
        <v>157256</v>
      </c>
    </row>
    <row r="93" spans="13:13">
      <c r="M93" s="52">
        <v>154076</v>
      </c>
    </row>
    <row r="94" spans="13:13">
      <c r="M94" s="52">
        <v>124465</v>
      </c>
    </row>
    <row r="95" spans="13:13">
      <c r="M95" s="52">
        <v>112782</v>
      </c>
    </row>
    <row r="96" spans="13:13">
      <c r="M96" s="52">
        <v>98853</v>
      </c>
    </row>
    <row r="97" spans="13:13">
      <c r="M97" s="52">
        <v>90694</v>
      </c>
    </row>
    <row r="98" spans="13:13">
      <c r="M98" s="52">
        <v>83973</v>
      </c>
    </row>
    <row r="99" spans="13:13">
      <c r="M99" s="52">
        <v>63632</v>
      </c>
    </row>
    <row r="100" spans="13:13">
      <c r="M100" s="52">
        <v>42987</v>
      </c>
    </row>
    <row r="101" spans="13:13">
      <c r="M101" s="52">
        <v>20921</v>
      </c>
    </row>
    <row r="102" spans="13:13">
      <c r="M102" s="52">
        <v>26881782</v>
      </c>
    </row>
    <row r="103" spans="13:13">
      <c r="M103" s="52">
        <v>13069775</v>
      </c>
    </row>
    <row r="104" spans="13:13">
      <c r="M104" s="52">
        <v>10708140</v>
      </c>
    </row>
    <row r="105" spans="13:13">
      <c r="M105" s="52">
        <v>8548325</v>
      </c>
    </row>
    <row r="106" spans="13:13">
      <c r="M106" s="52">
        <v>7715019</v>
      </c>
    </row>
    <row r="107" spans="13:13">
      <c r="M107" s="52">
        <v>6512223</v>
      </c>
    </row>
    <row r="108" spans="13:13">
      <c r="M108" s="52">
        <v>6310482</v>
      </c>
    </row>
    <row r="109" spans="13:13">
      <c r="M109" s="52">
        <v>5973610</v>
      </c>
    </row>
    <row r="110" spans="13:13">
      <c r="M110" s="52">
        <v>5896579</v>
      </c>
    </row>
    <row r="111" spans="13:13">
      <c r="M111" s="52">
        <v>4607628</v>
      </c>
    </row>
    <row r="112" spans="13:13">
      <c r="M112" s="52">
        <v>4199233</v>
      </c>
    </row>
    <row r="113" spans="13:13">
      <c r="M113" s="52">
        <v>4030578</v>
      </c>
    </row>
    <row r="114" spans="13:13">
      <c r="M114" s="52">
        <v>3969085</v>
      </c>
    </row>
    <row r="115" spans="13:13">
      <c r="M115" s="52">
        <v>3523930</v>
      </c>
    </row>
    <row r="116" spans="13:13">
      <c r="M116" s="52">
        <v>3422819</v>
      </c>
    </row>
    <row r="117" spans="13:13">
      <c r="M117" s="52">
        <v>2151976</v>
      </c>
    </row>
    <row r="118" spans="13:13">
      <c r="M118" s="52">
        <v>1471370</v>
      </c>
    </row>
    <row r="119" spans="13:13">
      <c r="M119" s="52">
        <v>1127993</v>
      </c>
    </row>
    <row r="120" spans="13:13">
      <c r="M120" s="52">
        <v>912413</v>
      </c>
    </row>
    <row r="121" spans="13:13">
      <c r="M121" s="52">
        <v>716279</v>
      </c>
    </row>
    <row r="122" spans="13:13">
      <c r="M122" s="52">
        <v>640313</v>
      </c>
    </row>
    <row r="123" spans="13:13">
      <c r="M123" s="52">
        <v>532681</v>
      </c>
    </row>
    <row r="124" spans="13:13">
      <c r="M124" s="52">
        <v>485565</v>
      </c>
    </row>
    <row r="125" spans="13:13">
      <c r="M125" s="52">
        <v>387063</v>
      </c>
    </row>
    <row r="126" spans="13:13">
      <c r="M126" s="52">
        <v>261261</v>
      </c>
    </row>
    <row r="127" spans="13:13">
      <c r="M127" s="52">
        <v>236512</v>
      </c>
    </row>
    <row r="128" spans="13:13">
      <c r="M128" s="52">
        <v>198859</v>
      </c>
    </row>
    <row r="129" spans="13:13">
      <c r="M129" s="52">
        <v>193822</v>
      </c>
    </row>
    <row r="130" spans="13:13">
      <c r="M130" s="52">
        <v>187438</v>
      </c>
    </row>
    <row r="131" spans="13:13">
      <c r="M131" s="52">
        <v>118066</v>
      </c>
    </row>
    <row r="132" spans="13:13">
      <c r="M132" s="52">
        <v>112440</v>
      </c>
    </row>
    <row r="133" spans="13:13">
      <c r="M133" s="52">
        <v>96729</v>
      </c>
    </row>
    <row r="134" spans="13:13">
      <c r="M134" s="52">
        <v>51710</v>
      </c>
    </row>
    <row r="135" spans="13:13">
      <c r="M135" s="52">
        <v>29012</v>
      </c>
    </row>
    <row r="136" spans="13:13">
      <c r="M136" s="52">
        <v>26860</v>
      </c>
    </row>
    <row r="137" spans="13:13">
      <c r="M137" s="52">
        <v>11121</v>
      </c>
    </row>
    <row r="138" spans="13:13">
      <c r="M138" s="52">
        <v>6293225</v>
      </c>
    </row>
    <row r="139" spans="13:13">
      <c r="M139" s="52">
        <v>3571455</v>
      </c>
    </row>
    <row r="140" spans="13:13">
      <c r="M140" s="52">
        <v>3022116</v>
      </c>
    </row>
    <row r="141" spans="13:13">
      <c r="M141" s="52">
        <v>3017661</v>
      </c>
    </row>
    <row r="142" spans="13:13">
      <c r="M142" s="52">
        <v>2838330</v>
      </c>
    </row>
    <row r="143" spans="13:13">
      <c r="M143" s="52">
        <v>2537558</v>
      </c>
    </row>
    <row r="144" spans="13:13">
      <c r="M144" s="52">
        <v>2051268</v>
      </c>
    </row>
    <row r="145" spans="13:13">
      <c r="M145" s="52">
        <v>2019845</v>
      </c>
    </row>
    <row r="146" spans="13:13">
      <c r="M146" s="52">
        <v>1975925</v>
      </c>
    </row>
    <row r="147" spans="13:13">
      <c r="M147" s="52">
        <v>1913680</v>
      </c>
    </row>
    <row r="148" spans="13:13">
      <c r="M148" s="52">
        <v>1607515</v>
      </c>
    </row>
    <row r="149" spans="13:13">
      <c r="M149" s="52">
        <v>1406663</v>
      </c>
    </row>
    <row r="150" spans="13:13">
      <c r="M150" s="52">
        <v>1365530</v>
      </c>
    </row>
    <row r="151" spans="13:13">
      <c r="M151" s="52">
        <v>1336748</v>
      </c>
    </row>
    <row r="152" spans="13:13">
      <c r="M152" s="52">
        <v>1258859</v>
      </c>
    </row>
    <row r="153" spans="13:13">
      <c r="M153" s="52">
        <v>1216834</v>
      </c>
    </row>
    <row r="154" spans="13:13">
      <c r="M154" s="52">
        <v>1169606</v>
      </c>
    </row>
    <row r="155" spans="13:13">
      <c r="M155" s="52">
        <v>1107991</v>
      </c>
    </row>
    <row r="156" spans="13:13">
      <c r="M156" s="52">
        <v>1087760</v>
      </c>
    </row>
    <row r="157" spans="13:13">
      <c r="M157" s="52">
        <v>1052362</v>
      </c>
    </row>
    <row r="158" spans="13:13">
      <c r="M158" s="52">
        <v>1000790</v>
      </c>
    </row>
    <row r="159" spans="13:13">
      <c r="M159" s="52">
        <v>935172</v>
      </c>
    </row>
    <row r="160" spans="13:13">
      <c r="M160" s="52">
        <v>918690</v>
      </c>
    </row>
    <row r="161" spans="13:13">
      <c r="M161" s="52">
        <v>907988</v>
      </c>
    </row>
    <row r="162" spans="13:13">
      <c r="M162" s="52">
        <v>890755</v>
      </c>
    </row>
    <row r="163" spans="13:13">
      <c r="M163" s="52">
        <v>868542</v>
      </c>
    </row>
    <row r="164" spans="13:13">
      <c r="M164" s="52">
        <v>863578</v>
      </c>
    </row>
    <row r="165" spans="13:13">
      <c r="M165" s="52">
        <v>846358</v>
      </c>
    </row>
    <row r="166" spans="13:13">
      <c r="M166" s="52">
        <v>801698</v>
      </c>
    </row>
    <row r="167" spans="13:13">
      <c r="M167" s="52">
        <v>791040</v>
      </c>
    </row>
    <row r="168" spans="13:13">
      <c r="M168" s="52">
        <v>788797</v>
      </c>
    </row>
    <row r="169" spans="13:13">
      <c r="M169" s="52">
        <v>773227</v>
      </c>
    </row>
    <row r="170" spans="13:13">
      <c r="M170" s="52">
        <v>753936</v>
      </c>
    </row>
    <row r="171" spans="13:13">
      <c r="M171" s="52">
        <v>742241</v>
      </c>
    </row>
    <row r="172" spans="13:13">
      <c r="M172" s="52">
        <v>725049</v>
      </c>
    </row>
    <row r="173" spans="13:13">
      <c r="M173" s="52">
        <v>692061</v>
      </c>
    </row>
    <row r="174" spans="13:13">
      <c r="M174" s="52">
        <v>684091</v>
      </c>
    </row>
    <row r="175" spans="13:13">
      <c r="M175" s="52">
        <v>658513</v>
      </c>
    </row>
    <row r="176" spans="13:13">
      <c r="M176" s="52">
        <v>650564</v>
      </c>
    </row>
    <row r="177" spans="13:13">
      <c r="M177" s="52">
        <v>642324</v>
      </c>
    </row>
    <row r="178" spans="13:13">
      <c r="M178" s="52">
        <v>634531</v>
      </c>
    </row>
    <row r="179" spans="13:13">
      <c r="M179" s="52">
        <v>629060</v>
      </c>
    </row>
    <row r="180" spans="13:13">
      <c r="M180" s="52">
        <v>618472</v>
      </c>
    </row>
    <row r="181" spans="13:13">
      <c r="M181" s="52">
        <v>616228</v>
      </c>
    </row>
    <row r="182" spans="13:13">
      <c r="M182" s="52">
        <v>615757</v>
      </c>
    </row>
    <row r="183" spans="13:13">
      <c r="M183" s="52">
        <v>585506</v>
      </c>
    </row>
    <row r="184" spans="13:13">
      <c r="M184" s="52">
        <v>583441</v>
      </c>
    </row>
    <row r="185" spans="13:13">
      <c r="M185" s="52">
        <v>558827</v>
      </c>
    </row>
    <row r="186" spans="13:13">
      <c r="M186" s="52">
        <v>558460</v>
      </c>
    </row>
    <row r="187" spans="13:13">
      <c r="M187" s="52">
        <v>542871</v>
      </c>
    </row>
    <row r="188" spans="13:13">
      <c r="M188" s="52">
        <v>538242</v>
      </c>
    </row>
    <row r="189" spans="13:13">
      <c r="M189" s="52">
        <v>533669</v>
      </c>
    </row>
    <row r="190" spans="13:13">
      <c r="M190" s="52">
        <v>530590</v>
      </c>
    </row>
    <row r="191" spans="13:13">
      <c r="M191" s="52">
        <v>529249</v>
      </c>
    </row>
    <row r="192" spans="13:13">
      <c r="M192" s="52">
        <v>528782</v>
      </c>
    </row>
    <row r="193" spans="13:13">
      <c r="M193" s="52">
        <v>527586</v>
      </c>
    </row>
    <row r="194" spans="13:13">
      <c r="M194" s="52">
        <v>523477</v>
      </c>
    </row>
    <row r="195" spans="13:13">
      <c r="M195" s="52">
        <v>510391</v>
      </c>
    </row>
    <row r="196" spans="13:13">
      <c r="M196" s="52">
        <v>496012</v>
      </c>
    </row>
    <row r="197" spans="13:13">
      <c r="M197" s="52">
        <v>492602</v>
      </c>
    </row>
    <row r="198" spans="13:13">
      <c r="M198" s="52">
        <v>488163</v>
      </c>
    </row>
    <row r="199" spans="13:13">
      <c r="M199" s="52">
        <v>487991</v>
      </c>
    </row>
    <row r="200" spans="13:13">
      <c r="M200" s="52">
        <v>476923</v>
      </c>
    </row>
    <row r="201" spans="13:13">
      <c r="M201" s="52">
        <v>476380</v>
      </c>
    </row>
    <row r="202" spans="13:13">
      <c r="M202" s="52">
        <v>464486</v>
      </c>
    </row>
    <row r="203" spans="13:13">
      <c r="M203" s="52">
        <v>463936</v>
      </c>
    </row>
    <row r="204" spans="13:13">
      <c r="M204" s="52">
        <v>462461</v>
      </c>
    </row>
    <row r="205" spans="13:13">
      <c r="M205" s="52">
        <v>457660</v>
      </c>
    </row>
    <row r="206" spans="13:13">
      <c r="M206" s="52">
        <v>457358</v>
      </c>
    </row>
    <row r="207" spans="13:13">
      <c r="M207" s="52">
        <v>449817</v>
      </c>
    </row>
    <row r="208" spans="13:13">
      <c r="M208" s="52">
        <v>442148</v>
      </c>
    </row>
    <row r="209" spans="13:13">
      <c r="M209" s="52">
        <v>430932</v>
      </c>
    </row>
    <row r="210" spans="13:13">
      <c r="M210" s="52">
        <v>425272</v>
      </c>
    </row>
    <row r="211" spans="13:13">
      <c r="M211" s="52">
        <v>424740</v>
      </c>
    </row>
    <row r="212" spans="13:13">
      <c r="M212" s="52">
        <v>423786</v>
      </c>
    </row>
    <row r="213" spans="13:13">
      <c r="M213" s="52">
        <v>421670</v>
      </c>
    </row>
    <row r="214" spans="13:13">
      <c r="M214" s="52">
        <v>415446</v>
      </c>
    </row>
    <row r="215" spans="13:13">
      <c r="M215" s="52">
        <v>408499</v>
      </c>
    </row>
    <row r="216" spans="13:13">
      <c r="M216" s="52">
        <v>398442</v>
      </c>
    </row>
    <row r="217" spans="13:13">
      <c r="M217" s="52">
        <v>390140</v>
      </c>
    </row>
    <row r="218" spans="13:13">
      <c r="M218" s="52">
        <v>385540</v>
      </c>
    </row>
    <row r="219" spans="13:13">
      <c r="M219" s="52">
        <v>380464</v>
      </c>
    </row>
    <row r="220" spans="13:13">
      <c r="M220" s="52">
        <v>374467</v>
      </c>
    </row>
    <row r="221" spans="13:13">
      <c r="M221" s="52">
        <v>367283</v>
      </c>
    </row>
    <row r="222" spans="13:13">
      <c r="M222" s="52">
        <v>365473</v>
      </c>
    </row>
    <row r="223" spans="13:13">
      <c r="M223" s="52">
        <v>362286</v>
      </c>
    </row>
    <row r="224" spans="13:13">
      <c r="M224" s="52">
        <v>356532</v>
      </c>
    </row>
    <row r="225" spans="13:13">
      <c r="M225" s="52">
        <v>356253</v>
      </c>
    </row>
    <row r="226" spans="13:13">
      <c r="M226" s="52">
        <v>342545</v>
      </c>
    </row>
    <row r="227" spans="13:13">
      <c r="M227" s="52">
        <v>339276</v>
      </c>
    </row>
    <row r="228" spans="13:13">
      <c r="M228" s="52">
        <v>338553</v>
      </c>
    </row>
    <row r="229" spans="13:13">
      <c r="M229" s="52">
        <v>336011</v>
      </c>
    </row>
    <row r="230" spans="13:13">
      <c r="M230" s="52">
        <v>332296</v>
      </c>
    </row>
    <row r="231" spans="13:13">
      <c r="M231" s="52">
        <v>328509</v>
      </c>
    </row>
    <row r="232" spans="13:13">
      <c r="M232" s="52">
        <v>328253</v>
      </c>
    </row>
    <row r="233" spans="13:13">
      <c r="M233" s="52">
        <v>322932</v>
      </c>
    </row>
    <row r="234" spans="13:13">
      <c r="M234" s="52">
        <v>318769</v>
      </c>
    </row>
    <row r="235" spans="13:13">
      <c r="M235" s="52">
        <v>316470</v>
      </c>
    </row>
    <row r="236" spans="13:13">
      <c r="M236" s="52">
        <v>314628</v>
      </c>
    </row>
    <row r="237" spans="13:13">
      <c r="M237" s="52">
        <v>314241</v>
      </c>
    </row>
    <row r="238" spans="13:13">
      <c r="M238" s="52">
        <v>312189</v>
      </c>
    </row>
    <row r="239" spans="13:13">
      <c r="M239" s="52">
        <v>308707</v>
      </c>
    </row>
    <row r="240" spans="13:13">
      <c r="M240" s="52">
        <v>307142</v>
      </c>
    </row>
    <row r="241" spans="13:13">
      <c r="M241" s="52">
        <v>301675</v>
      </c>
    </row>
    <row r="242" spans="13:13">
      <c r="M242" s="52">
        <v>301525</v>
      </c>
    </row>
    <row r="243" spans="13:13">
      <c r="M243" s="52">
        <v>301170</v>
      </c>
    </row>
    <row r="244" spans="13:13">
      <c r="M244" s="52">
        <v>298841</v>
      </c>
    </row>
    <row r="245" spans="13:13">
      <c r="M245" s="52">
        <v>297838</v>
      </c>
    </row>
    <row r="246" spans="13:13">
      <c r="M246" s="52">
        <v>297709</v>
      </c>
    </row>
    <row r="247" spans="13:13">
      <c r="M247" s="52">
        <v>295543</v>
      </c>
    </row>
    <row r="248" spans="13:13">
      <c r="M248" s="52">
        <v>293725</v>
      </c>
    </row>
    <row r="249" spans="13:13">
      <c r="M249" s="52">
        <v>279553</v>
      </c>
    </row>
    <row r="250" spans="13:13">
      <c r="M250" s="52">
        <v>276346</v>
      </c>
    </row>
    <row r="251" spans="13:13">
      <c r="M251" s="52">
        <v>275219</v>
      </c>
    </row>
    <row r="252" spans="13:13">
      <c r="M252" s="52">
        <v>269767</v>
      </c>
    </row>
    <row r="253" spans="13:13">
      <c r="M253" s="52">
        <v>261209</v>
      </c>
    </row>
    <row r="254" spans="13:13">
      <c r="M254" s="52">
        <v>257764</v>
      </c>
    </row>
    <row r="255" spans="13:13">
      <c r="M255" s="52">
        <v>256552</v>
      </c>
    </row>
    <row r="256" spans="13:13">
      <c r="M256" s="52">
        <v>251705</v>
      </c>
    </row>
    <row r="257" spans="13:13">
      <c r="M257" s="52">
        <v>250249</v>
      </c>
    </row>
    <row r="258" spans="13:13">
      <c r="M258" s="52">
        <v>247773</v>
      </c>
    </row>
    <row r="259" spans="13:13">
      <c r="M259" s="52">
        <v>242523</v>
      </c>
    </row>
    <row r="260" spans="13:13">
      <c r="M260" s="52">
        <v>239781</v>
      </c>
    </row>
    <row r="261" spans="13:13">
      <c r="M261" s="52">
        <v>238845</v>
      </c>
    </row>
    <row r="262" spans="13:13">
      <c r="M262" s="52">
        <v>235040</v>
      </c>
    </row>
    <row r="263" spans="13:13">
      <c r="M263" s="52">
        <v>234880</v>
      </c>
    </row>
    <row r="264" spans="13:13">
      <c r="M264" s="52">
        <v>232121</v>
      </c>
    </row>
    <row r="265" spans="13:13">
      <c r="M265" s="52">
        <v>230761</v>
      </c>
    </row>
    <row r="266" spans="13:13">
      <c r="M266" s="52">
        <v>229548</v>
      </c>
    </row>
    <row r="267" spans="13:13">
      <c r="M267" s="52">
        <v>224858</v>
      </c>
    </row>
    <row r="268" spans="13:13">
      <c r="M268" s="52">
        <v>224587</v>
      </c>
    </row>
    <row r="269" spans="13:13">
      <c r="M269" s="52">
        <v>223296</v>
      </c>
    </row>
    <row r="270" spans="13:13">
      <c r="M270" s="52">
        <v>218113</v>
      </c>
    </row>
    <row r="271" spans="13:13">
      <c r="M271" s="52">
        <v>217094</v>
      </c>
    </row>
    <row r="272" spans="13:13">
      <c r="M272" s="52">
        <v>216754</v>
      </c>
    </row>
    <row r="273" spans="13:13">
      <c r="M273" s="52">
        <v>212993</v>
      </c>
    </row>
    <row r="274" spans="13:13">
      <c r="M274" s="52">
        <v>212819</v>
      </c>
    </row>
    <row r="275" spans="13:13">
      <c r="M275" s="52">
        <v>211922</v>
      </c>
    </row>
    <row r="276" spans="13:13">
      <c r="M276" s="52">
        <v>210075</v>
      </c>
    </row>
    <row r="277" spans="13:13">
      <c r="M277" s="52">
        <v>208585</v>
      </c>
    </row>
    <row r="278" spans="13:13">
      <c r="M278" s="52">
        <v>206805</v>
      </c>
    </row>
    <row r="279" spans="13:13">
      <c r="M279" s="52">
        <v>206660</v>
      </c>
    </row>
    <row r="280" spans="13:13">
      <c r="M280" s="52">
        <v>203412</v>
      </c>
    </row>
    <row r="281" spans="13:13">
      <c r="M281" s="52">
        <v>200056</v>
      </c>
    </row>
    <row r="282" spans="13:13">
      <c r="M282" s="52">
        <v>199998</v>
      </c>
    </row>
    <row r="283" spans="13:13">
      <c r="M283" s="52">
        <v>199983</v>
      </c>
    </row>
    <row r="284" spans="13:13">
      <c r="M284" s="52">
        <v>198233</v>
      </c>
    </row>
    <row r="285" spans="13:13">
      <c r="M285" s="52">
        <v>197564</v>
      </c>
    </row>
    <row r="286" spans="13:13">
      <c r="M286" s="52">
        <v>196475</v>
      </c>
    </row>
    <row r="287" spans="13:13">
      <c r="M287" s="52">
        <v>195358</v>
      </c>
    </row>
    <row r="288" spans="13:13">
      <c r="M288" s="52">
        <v>194734</v>
      </c>
    </row>
    <row r="289" spans="13:13">
      <c r="M289" s="52">
        <v>194603</v>
      </c>
    </row>
    <row r="290" spans="13:13">
      <c r="M290" s="52">
        <v>192743</v>
      </c>
    </row>
    <row r="291" spans="13:13">
      <c r="M291" s="52">
        <v>192364</v>
      </c>
    </row>
    <row r="292" spans="13:13">
      <c r="M292" s="52">
        <v>192038</v>
      </c>
    </row>
    <row r="293" spans="13:13">
      <c r="M293" s="52">
        <v>191607</v>
      </c>
    </row>
    <row r="294" spans="13:13">
      <c r="M294" s="52">
        <v>190283</v>
      </c>
    </row>
    <row r="295" spans="13:13">
      <c r="M295" s="52">
        <v>184730</v>
      </c>
    </row>
    <row r="296" spans="13:13">
      <c r="M296" s="52">
        <v>183114</v>
      </c>
    </row>
    <row r="297" spans="13:13">
      <c r="M297" s="52">
        <v>181193</v>
      </c>
    </row>
    <row r="298" spans="13:13">
      <c r="M298" s="52">
        <v>180244</v>
      </c>
    </row>
    <row r="299" spans="13:13">
      <c r="M299" s="52">
        <v>178630</v>
      </c>
    </row>
    <row r="300" spans="13:13">
      <c r="M300" s="52">
        <v>173380</v>
      </c>
    </row>
    <row r="301" spans="13:13">
      <c r="M301" s="52">
        <v>173143</v>
      </c>
    </row>
    <row r="302" spans="13:13">
      <c r="M302" s="52">
        <v>170708</v>
      </c>
    </row>
    <row r="303" spans="13:13">
      <c r="M303" s="52">
        <v>169769</v>
      </c>
    </row>
    <row r="304" spans="13:13">
      <c r="M304" s="52">
        <v>168458</v>
      </c>
    </row>
    <row r="305" spans="13:13">
      <c r="M305" s="52">
        <v>168373</v>
      </c>
    </row>
    <row r="306" spans="13:13">
      <c r="M306" s="52">
        <v>166975</v>
      </c>
    </row>
    <row r="307" spans="13:13">
      <c r="M307" s="52">
        <v>165373</v>
      </c>
    </row>
    <row r="308" spans="13:13">
      <c r="M308" s="52">
        <v>163302</v>
      </c>
    </row>
    <row r="309" spans="13:13">
      <c r="M309" s="52">
        <v>162874</v>
      </c>
    </row>
    <row r="310" spans="13:13">
      <c r="M310" s="52">
        <v>162281</v>
      </c>
    </row>
    <row r="311" spans="13:13">
      <c r="M311" s="52">
        <v>161502</v>
      </c>
    </row>
    <row r="312" spans="13:13">
      <c r="M312" s="52">
        <v>160327</v>
      </c>
    </row>
    <row r="313" spans="13:13">
      <c r="M313" s="52">
        <v>159525</v>
      </c>
    </row>
    <row r="314" spans="13:13">
      <c r="M314" s="52">
        <v>159415</v>
      </c>
    </row>
    <row r="315" spans="13:13">
      <c r="M315" s="52">
        <v>158979</v>
      </c>
    </row>
    <row r="316" spans="13:13">
      <c r="M316" s="52">
        <v>158974</v>
      </c>
    </row>
    <row r="317" spans="13:13">
      <c r="M317" s="52">
        <v>157479</v>
      </c>
    </row>
    <row r="318" spans="13:13">
      <c r="M318" s="52">
        <v>156906</v>
      </c>
    </row>
    <row r="319" spans="13:13">
      <c r="M319" s="52">
        <v>155983</v>
      </c>
    </row>
    <row r="320" spans="13:13">
      <c r="M320" s="52">
        <v>154983</v>
      </c>
    </row>
    <row r="321" spans="13:13">
      <c r="M321" s="52">
        <v>152604</v>
      </c>
    </row>
    <row r="322" spans="13:13">
      <c r="M322" s="52">
        <v>147966</v>
      </c>
    </row>
    <row r="323" spans="13:13">
      <c r="M323" s="52">
        <v>147799</v>
      </c>
    </row>
    <row r="324" spans="13:13">
      <c r="M324" s="52">
        <v>146046</v>
      </c>
    </row>
    <row r="325" spans="13:13">
      <c r="M325" s="52">
        <v>145720</v>
      </c>
    </row>
    <row r="326" spans="13:13">
      <c r="M326" s="52">
        <v>145180</v>
      </c>
    </row>
    <row r="327" spans="13:13">
      <c r="M327" s="52">
        <v>144170</v>
      </c>
    </row>
    <row r="328" spans="13:13">
      <c r="M328" s="52">
        <v>143403</v>
      </c>
    </row>
    <row r="329" spans="13:13">
      <c r="M329" s="52">
        <v>139866</v>
      </c>
    </row>
    <row r="330" spans="13:13">
      <c r="M330" s="52">
        <v>139809</v>
      </c>
    </row>
    <row r="331" spans="13:13">
      <c r="M331" s="52">
        <v>137668</v>
      </c>
    </row>
    <row r="332" spans="13:13">
      <c r="M332" s="52">
        <v>136870</v>
      </c>
    </row>
    <row r="333" spans="13:13">
      <c r="M333" s="52">
        <v>136373</v>
      </c>
    </row>
    <row r="334" spans="13:13">
      <c r="M334" s="52">
        <v>135699</v>
      </c>
    </row>
    <row r="335" spans="13:13">
      <c r="M335" s="52">
        <v>135500</v>
      </c>
    </row>
    <row r="336" spans="13:13">
      <c r="M336" s="52">
        <v>135333</v>
      </c>
    </row>
    <row r="337" spans="13:13">
      <c r="M337" s="52">
        <v>133531</v>
      </c>
    </row>
    <row r="338" spans="13:13">
      <c r="M338" s="52">
        <v>132773</v>
      </c>
    </row>
    <row r="339" spans="13:13">
      <c r="M339" s="52">
        <v>130939</v>
      </c>
    </row>
    <row r="340" spans="13:13">
      <c r="M340" s="52">
        <v>130525</v>
      </c>
    </row>
    <row r="341" spans="13:13">
      <c r="M341" s="52">
        <v>129762</v>
      </c>
    </row>
    <row r="342" spans="13:13">
      <c r="M342" s="52">
        <v>129719</v>
      </c>
    </row>
    <row r="343" spans="13:13">
      <c r="M343" s="52">
        <v>128847</v>
      </c>
    </row>
    <row r="344" spans="13:13">
      <c r="M344" s="52">
        <v>128054</v>
      </c>
    </row>
    <row r="345" spans="13:13">
      <c r="M345" s="52">
        <v>127839</v>
      </c>
    </row>
    <row r="346" spans="13:13">
      <c r="M346" s="52">
        <v>126963</v>
      </c>
    </row>
    <row r="347" spans="13:13">
      <c r="M347" s="52">
        <v>126329</v>
      </c>
    </row>
    <row r="348" spans="13:13">
      <c r="M348" s="52">
        <v>125756</v>
      </c>
    </row>
    <row r="349" spans="13:13">
      <c r="M349" s="52">
        <v>125453</v>
      </c>
    </row>
    <row r="350" spans="13:13">
      <c r="M350" s="52">
        <v>124846</v>
      </c>
    </row>
    <row r="351" spans="13:13">
      <c r="M351" s="52">
        <v>124494</v>
      </c>
    </row>
    <row r="352" spans="13:13">
      <c r="M352" s="52">
        <v>123797</v>
      </c>
    </row>
    <row r="353" spans="13:13">
      <c r="M353" s="52">
        <v>122827</v>
      </c>
    </row>
    <row r="354" spans="13:13">
      <c r="M354" s="52">
        <v>122247</v>
      </c>
    </row>
    <row r="355" spans="13:13">
      <c r="M355" s="52">
        <v>121964</v>
      </c>
    </row>
    <row r="356" spans="13:13">
      <c r="M356" s="52">
        <v>121178</v>
      </c>
    </row>
    <row r="357" spans="13:13">
      <c r="M357" s="52">
        <v>121132</v>
      </c>
    </row>
    <row r="358" spans="13:13">
      <c r="M358" s="52">
        <v>121126</v>
      </c>
    </row>
    <row r="359" spans="13:13">
      <c r="M359" s="52">
        <v>120763</v>
      </c>
    </row>
    <row r="360" spans="13:13">
      <c r="M360" s="52">
        <v>120065</v>
      </c>
    </row>
    <row r="361" spans="13:13">
      <c r="M361" s="52">
        <v>119959</v>
      </c>
    </row>
    <row r="362" spans="13:13">
      <c r="M362" s="52">
        <v>119622</v>
      </c>
    </row>
    <row r="363" spans="13:13">
      <c r="M363" s="52">
        <v>118029</v>
      </c>
    </row>
    <row r="364" spans="13:13">
      <c r="M364" s="52">
        <v>116665</v>
      </c>
    </row>
    <row r="365" spans="13:13">
      <c r="M365" s="52">
        <v>114972</v>
      </c>
    </row>
    <row r="366" spans="13:13">
      <c r="M366" s="52">
        <v>114711</v>
      </c>
    </row>
    <row r="367" spans="13:13">
      <c r="M367" s="52">
        <v>113713</v>
      </c>
    </row>
    <row r="368" spans="13:13">
      <c r="M368" s="52">
        <v>113711</v>
      </c>
    </row>
    <row r="369" spans="13:13">
      <c r="M369" s="52">
        <v>113691</v>
      </c>
    </row>
    <row r="370" spans="13:13">
      <c r="M370" s="52">
        <v>113063</v>
      </c>
    </row>
    <row r="371" spans="13:13">
      <c r="M371" s="52">
        <v>112058</v>
      </c>
    </row>
    <row r="372" spans="13:13">
      <c r="M372" s="52">
        <v>111545</v>
      </c>
    </row>
    <row r="373" spans="13:13">
      <c r="M373" s="52">
        <v>110942</v>
      </c>
    </row>
    <row r="374" spans="13:13">
      <c r="M374" s="52">
        <v>110703</v>
      </c>
    </row>
    <row r="375" spans="13:13">
      <c r="M375" s="52">
        <v>109215</v>
      </c>
    </row>
    <row r="376" spans="13:13">
      <c r="M376" s="52">
        <v>108939</v>
      </c>
    </row>
    <row r="377" spans="13:13">
      <c r="M377" s="52">
        <v>108818</v>
      </c>
    </row>
    <row r="378" spans="13:13">
      <c r="M378" s="52">
        <v>106867</v>
      </c>
    </row>
    <row r="379" spans="13:13">
      <c r="M379" s="52">
        <v>105999</v>
      </c>
    </row>
    <row r="380" spans="13:13">
      <c r="M380" s="52">
        <v>105312</v>
      </c>
    </row>
    <row r="381" spans="13:13">
      <c r="M381" s="52">
        <v>105074</v>
      </c>
    </row>
    <row r="382" spans="13:13">
      <c r="M382" s="52">
        <v>104430</v>
      </c>
    </row>
    <row r="383" spans="13:13">
      <c r="M383" s="52">
        <v>103862</v>
      </c>
    </row>
    <row r="384" spans="13:13">
      <c r="M384" s="52">
        <v>103225</v>
      </c>
    </row>
    <row r="385" spans="13:13">
      <c r="M385" s="52">
        <v>103155</v>
      </c>
    </row>
    <row r="386" spans="13:13">
      <c r="M386" s="52">
        <v>102670</v>
      </c>
    </row>
    <row r="387" spans="13:13">
      <c r="M387" s="52">
        <v>102025</v>
      </c>
    </row>
    <row r="388" spans="13:13">
      <c r="M388" s="52">
        <v>100100</v>
      </c>
    </row>
    <row r="389" spans="13:13">
      <c r="M389" s="52">
        <v>99560</v>
      </c>
    </row>
    <row r="390" spans="13:13">
      <c r="M390" s="52">
        <v>99526</v>
      </c>
    </row>
    <row r="391" spans="13:13">
      <c r="M391" s="52">
        <v>99237</v>
      </c>
    </row>
    <row r="392" spans="13:13">
      <c r="M392" s="52">
        <v>97970</v>
      </c>
    </row>
    <row r="393" spans="13:13">
      <c r="M393" s="52">
        <v>96708</v>
      </c>
    </row>
    <row r="394" spans="13:13">
      <c r="M394" s="52">
        <v>96623</v>
      </c>
    </row>
    <row r="395" spans="13:13">
      <c r="M395" s="52">
        <v>95052</v>
      </c>
    </row>
    <row r="396" spans="13:13">
      <c r="M396" s="52">
        <v>94866</v>
      </c>
    </row>
    <row r="397" spans="13:13">
      <c r="M397" s="52">
        <v>93255</v>
      </c>
    </row>
    <row r="398" spans="13:13">
      <c r="M398" s="52">
        <v>92700</v>
      </c>
    </row>
    <row r="399" spans="13:13">
      <c r="M399" s="52">
        <v>92686</v>
      </c>
    </row>
    <row r="400" spans="13:13">
      <c r="M400" s="52">
        <v>92266</v>
      </c>
    </row>
    <row r="401" spans="13:13">
      <c r="M401" s="52">
        <v>91912</v>
      </c>
    </row>
    <row r="402" spans="13:13">
      <c r="M402" s="52">
        <v>91814</v>
      </c>
    </row>
    <row r="403" spans="13:13">
      <c r="M403" s="52">
        <v>89537</v>
      </c>
    </row>
    <row r="404" spans="13:13">
      <c r="M404" s="52">
        <v>89470</v>
      </c>
    </row>
    <row r="405" spans="13:13">
      <c r="M405" s="52">
        <v>88305</v>
      </c>
    </row>
    <row r="406" spans="13:13">
      <c r="M406" s="52">
        <v>87704</v>
      </c>
    </row>
    <row r="407" spans="13:13">
      <c r="M407" s="52">
        <v>87419</v>
      </c>
    </row>
    <row r="408" spans="13:13">
      <c r="M408" s="52">
        <v>86216</v>
      </c>
    </row>
    <row r="409" spans="13:13">
      <c r="M409" s="52">
        <v>86124</v>
      </c>
    </row>
    <row r="410" spans="13:13">
      <c r="M410" s="52">
        <v>85748</v>
      </c>
    </row>
    <row r="411" spans="13:13">
      <c r="M411" s="52">
        <v>85478</v>
      </c>
    </row>
    <row r="412" spans="13:13">
      <c r="M412" s="52">
        <v>85256</v>
      </c>
    </row>
    <row r="413" spans="13:13">
      <c r="M413" s="52">
        <v>85166</v>
      </c>
    </row>
    <row r="414" spans="13:13">
      <c r="M414" s="52">
        <v>84765</v>
      </c>
    </row>
    <row r="415" spans="13:13">
      <c r="M415" s="52">
        <v>84227</v>
      </c>
    </row>
    <row r="416" spans="13:13">
      <c r="M416" s="52">
        <v>84125</v>
      </c>
    </row>
    <row r="417" spans="13:13">
      <c r="M417" s="52">
        <v>83772</v>
      </c>
    </row>
    <row r="418" spans="13:13">
      <c r="M418" s="52">
        <v>83684</v>
      </c>
    </row>
    <row r="419" spans="13:13">
      <c r="M419" s="52">
        <v>82656</v>
      </c>
    </row>
    <row r="420" spans="13:13">
      <c r="M420" s="52">
        <v>81698</v>
      </c>
    </row>
    <row r="421" spans="13:13">
      <c r="M421" s="52">
        <v>81355</v>
      </c>
    </row>
    <row r="422" spans="13:13">
      <c r="M422" s="52">
        <v>81173</v>
      </c>
    </row>
    <row r="423" spans="13:13">
      <c r="M423" s="52">
        <v>79621</v>
      </c>
    </row>
    <row r="424" spans="13:13">
      <c r="M424" s="52">
        <v>79564</v>
      </c>
    </row>
    <row r="425" spans="13:13">
      <c r="M425" s="52">
        <v>79402</v>
      </c>
    </row>
    <row r="426" spans="13:13">
      <c r="M426" s="52">
        <v>78848</v>
      </c>
    </row>
    <row r="427" spans="13:13">
      <c r="M427" s="52">
        <v>78776</v>
      </c>
    </row>
    <row r="428" spans="13:13">
      <c r="M428" s="52">
        <v>78556</v>
      </c>
    </row>
    <row r="429" spans="13:13">
      <c r="M429" s="52">
        <v>77474</v>
      </c>
    </row>
    <row r="430" spans="13:13">
      <c r="M430" s="52">
        <v>77095</v>
      </c>
    </row>
    <row r="431" spans="13:13">
      <c r="M431" s="52">
        <v>76921</v>
      </c>
    </row>
    <row r="432" spans="13:13">
      <c r="M432" s="52">
        <v>76335</v>
      </c>
    </row>
    <row r="433" spans="13:13">
      <c r="M433" s="52">
        <v>76132</v>
      </c>
    </row>
    <row r="434" spans="13:13">
      <c r="M434" s="52">
        <v>75809</v>
      </c>
    </row>
    <row r="435" spans="13:13">
      <c r="M435" s="52">
        <v>75803</v>
      </c>
    </row>
    <row r="436" spans="13:13">
      <c r="M436" s="52">
        <v>75564</v>
      </c>
    </row>
    <row r="437" spans="13:13">
      <c r="M437" s="52">
        <v>75535</v>
      </c>
    </row>
    <row r="438" spans="13:13">
      <c r="M438" s="52">
        <v>75475</v>
      </c>
    </row>
    <row r="439" spans="13:13">
      <c r="M439" s="52">
        <v>75235</v>
      </c>
    </row>
    <row r="440" spans="13:13">
      <c r="M440" s="52">
        <v>74757</v>
      </c>
    </row>
    <row r="441" spans="13:13">
      <c r="M441" s="52">
        <v>74725</v>
      </c>
    </row>
    <row r="442" spans="13:13">
      <c r="M442" s="52">
        <v>74537</v>
      </c>
    </row>
    <row r="443" spans="13:13">
      <c r="M443" s="52">
        <v>74195</v>
      </c>
    </row>
    <row r="444" spans="13:13">
      <c r="M444" s="52">
        <v>74156</v>
      </c>
    </row>
    <row r="445" spans="13:13">
      <c r="M445" s="52">
        <v>74055</v>
      </c>
    </row>
    <row r="446" spans="13:13">
      <c r="M446" s="52">
        <v>73798</v>
      </c>
    </row>
    <row r="447" spans="13:13">
      <c r="M447" s="52">
        <v>73749</v>
      </c>
    </row>
    <row r="448" spans="13:13">
      <c r="M448" s="52">
        <v>72930</v>
      </c>
    </row>
    <row r="449" spans="13:13">
      <c r="M449" s="52">
        <v>72846</v>
      </c>
    </row>
    <row r="450" spans="13:13">
      <c r="M450" s="52">
        <v>72785</v>
      </c>
    </row>
    <row r="451" spans="13:13">
      <c r="M451" s="52">
        <v>72715</v>
      </c>
    </row>
    <row r="452" spans="13:13">
      <c r="M452" s="52">
        <v>72509</v>
      </c>
    </row>
    <row r="453" spans="13:13">
      <c r="M453" s="52">
        <v>72294</v>
      </c>
    </row>
    <row r="454" spans="13:13">
      <c r="M454" s="52">
        <v>72225</v>
      </c>
    </row>
    <row r="455" spans="13:13">
      <c r="M455" s="52">
        <v>71725</v>
      </c>
    </row>
    <row r="456" spans="13:13">
      <c r="M456" s="52">
        <v>71685</v>
      </c>
    </row>
    <row r="457" spans="13:13">
      <c r="M457" s="52">
        <v>71455</v>
      </c>
    </row>
    <row r="458" spans="13:13">
      <c r="M458" s="52">
        <v>71319</v>
      </c>
    </row>
    <row r="459" spans="13:13">
      <c r="M459" s="52">
        <v>71224</v>
      </c>
    </row>
    <row r="460" spans="13:13">
      <c r="M460" s="52">
        <v>70996</v>
      </c>
    </row>
    <row r="461" spans="13:13">
      <c r="M461" s="52">
        <v>70835</v>
      </c>
    </row>
    <row r="462" spans="13:13">
      <c r="M462" s="52">
        <v>70654</v>
      </c>
    </row>
    <row r="463" spans="13:13">
      <c r="M463" s="52">
        <v>69677</v>
      </c>
    </row>
    <row r="464" spans="13:13">
      <c r="M464" s="52">
        <v>69265</v>
      </c>
    </row>
    <row r="465" spans="13:13">
      <c r="M465" s="52">
        <v>68441</v>
      </c>
    </row>
    <row r="466" spans="13:13">
      <c r="M466" s="52">
        <v>67467</v>
      </c>
    </row>
    <row r="467" spans="13:13">
      <c r="M467" s="52">
        <v>67275</v>
      </c>
    </row>
    <row r="468" spans="13:13">
      <c r="M468" s="52">
        <v>67197</v>
      </c>
    </row>
    <row r="469" spans="13:13">
      <c r="M469" s="52">
        <v>66866</v>
      </c>
    </row>
    <row r="470" spans="13:13">
      <c r="M470" s="52">
        <v>66746</v>
      </c>
    </row>
    <row r="471" spans="13:13">
      <c r="M471" s="52">
        <v>66494</v>
      </c>
    </row>
    <row r="472" spans="13:13">
      <c r="M472" s="52">
        <v>66180</v>
      </c>
    </row>
    <row r="473" spans="13:13">
      <c r="M473" s="52">
        <v>65918</v>
      </c>
    </row>
    <row r="474" spans="13:13">
      <c r="M474" s="52">
        <v>65288</v>
      </c>
    </row>
    <row r="475" spans="13:13">
      <c r="M475" s="52">
        <v>65072</v>
      </c>
    </row>
    <row r="476" spans="13:13">
      <c r="M476" s="52">
        <v>64841</v>
      </c>
    </row>
    <row r="477" spans="13:13">
      <c r="M477" s="52">
        <v>64634</v>
      </c>
    </row>
    <row r="478" spans="13:13">
      <c r="M478" s="52">
        <v>64472</v>
      </c>
    </row>
    <row r="479" spans="13:13">
      <c r="M479" s="52">
        <v>64435</v>
      </c>
    </row>
    <row r="480" spans="13:13">
      <c r="M480" s="52">
        <v>64217</v>
      </c>
    </row>
    <row r="481" spans="13:13">
      <c r="M481" s="52">
        <v>64091</v>
      </c>
    </row>
    <row r="482" spans="13:13">
      <c r="M482" s="52">
        <v>63124</v>
      </c>
    </row>
    <row r="483" spans="13:13">
      <c r="M483" s="52">
        <v>62903</v>
      </c>
    </row>
    <row r="484" spans="13:13">
      <c r="M484" s="52">
        <v>62840</v>
      </c>
    </row>
    <row r="485" spans="13:13">
      <c r="M485" s="52">
        <v>62267</v>
      </c>
    </row>
    <row r="486" spans="13:13">
      <c r="M486" s="52">
        <v>62051</v>
      </c>
    </row>
    <row r="487" spans="13:13">
      <c r="M487" s="52">
        <v>61990</v>
      </c>
    </row>
    <row r="488" spans="13:13">
      <c r="M488" s="52">
        <v>61223</v>
      </c>
    </row>
    <row r="489" spans="13:13">
      <c r="M489" s="52">
        <v>61169</v>
      </c>
    </row>
    <row r="490" spans="13:13">
      <c r="M490" s="52">
        <v>61033</v>
      </c>
    </row>
    <row r="491" spans="13:13">
      <c r="M491" s="52">
        <v>60891</v>
      </c>
    </row>
    <row r="492" spans="13:13">
      <c r="M492" s="52">
        <v>60879</v>
      </c>
    </row>
    <row r="493" spans="13:13">
      <c r="M493" s="52">
        <v>60866</v>
      </c>
    </row>
    <row r="494" spans="13:13">
      <c r="M494" s="52">
        <v>59776</v>
      </c>
    </row>
    <row r="495" spans="13:13">
      <c r="M495" s="52">
        <v>59724</v>
      </c>
    </row>
    <row r="496" spans="13:13">
      <c r="M496" s="52">
        <v>58768</v>
      </c>
    </row>
    <row r="497" spans="13:13">
      <c r="M497" s="52">
        <v>57782</v>
      </c>
    </row>
    <row r="498" spans="13:13">
      <c r="M498" s="52">
        <v>57687</v>
      </c>
    </row>
    <row r="499" spans="13:13">
      <c r="M499" s="52">
        <v>57612</v>
      </c>
    </row>
    <row r="500" spans="13:13">
      <c r="M500" s="52">
        <v>57086</v>
      </c>
    </row>
    <row r="501" spans="13:13">
      <c r="M501" s="52">
        <v>56925</v>
      </c>
    </row>
    <row r="502" spans="13:13">
      <c r="M502" s="52">
        <v>56902</v>
      </c>
    </row>
    <row r="503" spans="13:13">
      <c r="M503" s="52">
        <v>56841</v>
      </c>
    </row>
    <row r="504" spans="13:13">
      <c r="M504" s="52">
        <v>56691</v>
      </c>
    </row>
    <row r="505" spans="13:13">
      <c r="M505" s="52">
        <v>56081</v>
      </c>
    </row>
    <row r="506" spans="13:13">
      <c r="M506" s="52">
        <v>56026</v>
      </c>
    </row>
    <row r="507" spans="13:13">
      <c r="M507" s="52">
        <v>55477</v>
      </c>
    </row>
    <row r="508" spans="13:13">
      <c r="M508" s="52">
        <v>54846</v>
      </c>
    </row>
    <row r="509" spans="13:13">
      <c r="M509" s="52">
        <v>54634</v>
      </c>
    </row>
    <row r="510" spans="13:13">
      <c r="M510" s="52">
        <v>54520</v>
      </c>
    </row>
    <row r="511" spans="13:13">
      <c r="M511" s="52">
        <v>53201</v>
      </c>
    </row>
    <row r="512" spans="13:13">
      <c r="M512" s="52">
        <v>52958</v>
      </c>
    </row>
    <row r="513" spans="13:13">
      <c r="M513" s="52">
        <v>52770</v>
      </c>
    </row>
    <row r="514" spans="13:13">
      <c r="M514" s="52">
        <v>51876</v>
      </c>
    </row>
    <row r="515" spans="13:13">
      <c r="M515" s="52">
        <v>51707</v>
      </c>
    </row>
    <row r="516" spans="13:13">
      <c r="M516" s="52">
        <v>51023</v>
      </c>
    </row>
    <row r="517" spans="13:13">
      <c r="M517" s="52">
        <v>50886</v>
      </c>
    </row>
    <row r="518" spans="13:13">
      <c r="M518" s="52">
        <v>50662</v>
      </c>
    </row>
    <row r="519" spans="13:13">
      <c r="M519" s="52">
        <v>50652</v>
      </c>
    </row>
    <row r="520" spans="13:13">
      <c r="M520" s="52">
        <v>50471</v>
      </c>
    </row>
    <row r="521" spans="13:13">
      <c r="M521" s="52">
        <v>50362</v>
      </c>
    </row>
    <row r="522" spans="13:13">
      <c r="M522" s="52">
        <v>50305</v>
      </c>
    </row>
    <row r="523" spans="13:13">
      <c r="M523" s="52">
        <v>49873</v>
      </c>
    </row>
    <row r="524" spans="13:13">
      <c r="M524" s="52">
        <v>49397</v>
      </c>
    </row>
    <row r="525" spans="13:13">
      <c r="M525" s="52">
        <v>48958</v>
      </c>
    </row>
    <row r="526" spans="13:13">
      <c r="M526" s="52">
        <v>48572</v>
      </c>
    </row>
    <row r="527" spans="13:13">
      <c r="M527" s="52">
        <v>48386</v>
      </c>
    </row>
    <row r="528" spans="13:13">
      <c r="M528" s="52">
        <v>48381</v>
      </c>
    </row>
    <row r="529" spans="13:13">
      <c r="M529" s="52">
        <v>47988</v>
      </c>
    </row>
    <row r="530" spans="13:13">
      <c r="M530" s="52">
        <v>47865</v>
      </c>
    </row>
    <row r="531" spans="13:13">
      <c r="M531" s="52">
        <v>47738</v>
      </c>
    </row>
    <row r="532" spans="13:13">
      <c r="M532" s="52">
        <v>47673</v>
      </c>
    </row>
    <row r="533" spans="13:13">
      <c r="M533" s="52">
        <v>47412</v>
      </c>
    </row>
    <row r="534" spans="13:13">
      <c r="M534" s="52">
        <v>47313</v>
      </c>
    </row>
    <row r="535" spans="13:13">
      <c r="M535" s="52">
        <v>47305</v>
      </c>
    </row>
    <row r="536" spans="13:13">
      <c r="M536" s="52">
        <v>47075</v>
      </c>
    </row>
    <row r="537" spans="13:13">
      <c r="M537" s="52">
        <v>47013</v>
      </c>
    </row>
    <row r="538" spans="13:13">
      <c r="M538" s="52">
        <v>46996</v>
      </c>
    </row>
    <row r="539" spans="13:13">
      <c r="M539" s="52">
        <v>46990</v>
      </c>
    </row>
    <row r="540" spans="13:13">
      <c r="M540" s="52">
        <v>46614</v>
      </c>
    </row>
    <row r="541" spans="13:13">
      <c r="M541" s="52">
        <v>46281</v>
      </c>
    </row>
    <row r="542" spans="13:13">
      <c r="M542" s="52">
        <v>45737</v>
      </c>
    </row>
    <row r="543" spans="13:13">
      <c r="M543" s="52">
        <v>45720</v>
      </c>
    </row>
    <row r="544" spans="13:13">
      <c r="M544" s="52">
        <v>45594</v>
      </c>
    </row>
    <row r="545" spans="13:13">
      <c r="M545" s="52">
        <v>45443</v>
      </c>
    </row>
    <row r="546" spans="13:13">
      <c r="M546" s="52">
        <v>45376</v>
      </c>
    </row>
    <row r="547" spans="13:13">
      <c r="M547" s="52">
        <v>45311</v>
      </c>
    </row>
    <row r="548" spans="13:13">
      <c r="M548" s="52">
        <v>45252</v>
      </c>
    </row>
    <row r="549" spans="13:13">
      <c r="M549" s="52">
        <v>44894</v>
      </c>
    </row>
    <row r="550" spans="13:13">
      <c r="M550" s="52">
        <v>44688</v>
      </c>
    </row>
    <row r="551" spans="13:13">
      <c r="M551" s="52">
        <v>44651</v>
      </c>
    </row>
    <row r="552" spans="13:13">
      <c r="M552" s="52">
        <v>44535</v>
      </c>
    </row>
    <row r="553" spans="13:13">
      <c r="M553" s="52">
        <v>44371</v>
      </c>
    </row>
    <row r="554" spans="13:13">
      <c r="M554" s="52">
        <v>44177</v>
      </c>
    </row>
    <row r="555" spans="13:13">
      <c r="M555" s="52">
        <v>44107</v>
      </c>
    </row>
    <row r="556" spans="13:13">
      <c r="M556" s="52">
        <v>43987</v>
      </c>
    </row>
    <row r="557" spans="13:13">
      <c r="M557" s="52">
        <v>43978</v>
      </c>
    </row>
    <row r="558" spans="13:13">
      <c r="M558" s="52">
        <v>43805</v>
      </c>
    </row>
    <row r="559" spans="13:13">
      <c r="M559" s="52">
        <v>43205</v>
      </c>
    </row>
    <row r="560" spans="13:13">
      <c r="M560" s="52">
        <v>43155</v>
      </c>
    </row>
    <row r="561" spans="13:13">
      <c r="M561" s="52">
        <v>42801</v>
      </c>
    </row>
    <row r="562" spans="13:13">
      <c r="M562" s="52">
        <v>42688</v>
      </c>
    </row>
    <row r="563" spans="13:13">
      <c r="M563" s="52">
        <v>42316</v>
      </c>
    </row>
    <row r="564" spans="13:13">
      <c r="M564" s="52">
        <v>42201</v>
      </c>
    </row>
    <row r="565" spans="13:13">
      <c r="M565" s="52">
        <v>41979</v>
      </c>
    </row>
    <row r="566" spans="13:13">
      <c r="M566" s="52">
        <v>41828</v>
      </c>
    </row>
    <row r="567" spans="13:13">
      <c r="M567" s="52">
        <v>41804</v>
      </c>
    </row>
    <row r="568" spans="13:13">
      <c r="M568" s="52">
        <v>41758</v>
      </c>
    </row>
    <row r="569" spans="13:13">
      <c r="M569" s="52">
        <v>41669</v>
      </c>
    </row>
    <row r="570" spans="13:13">
      <c r="M570" s="52">
        <v>41352</v>
      </c>
    </row>
    <row r="571" spans="13:13">
      <c r="M571" s="52">
        <v>41026</v>
      </c>
    </row>
    <row r="572" spans="13:13">
      <c r="M572" s="52">
        <v>40683</v>
      </c>
    </row>
    <row r="573" spans="13:13">
      <c r="M573" s="52">
        <v>40530</v>
      </c>
    </row>
    <row r="574" spans="13:13">
      <c r="M574" s="52">
        <v>40162</v>
      </c>
    </row>
    <row r="575" spans="13:13">
      <c r="M575" s="52">
        <v>39793</v>
      </c>
    </row>
    <row r="576" spans="13:13">
      <c r="M576" s="52">
        <v>39694</v>
      </c>
    </row>
    <row r="577" spans="13:13">
      <c r="M577" s="52">
        <v>38840</v>
      </c>
    </row>
    <row r="578" spans="13:13">
      <c r="M578" s="52">
        <v>38599</v>
      </c>
    </row>
    <row r="579" spans="13:13">
      <c r="M579" s="52">
        <v>38270</v>
      </c>
    </row>
    <row r="580" spans="13:13">
      <c r="M580" s="52">
        <v>38220</v>
      </c>
    </row>
    <row r="581" spans="13:13">
      <c r="M581" s="52">
        <v>38162</v>
      </c>
    </row>
    <row r="582" spans="13:13">
      <c r="M582" s="52">
        <v>37946</v>
      </c>
    </row>
    <row r="583" spans="13:13">
      <c r="M583" s="52">
        <v>37933</v>
      </c>
    </row>
    <row r="584" spans="13:13">
      <c r="M584" s="52">
        <v>37131</v>
      </c>
    </row>
    <row r="585" spans="13:13">
      <c r="M585" s="52">
        <v>37016</v>
      </c>
    </row>
    <row r="586" spans="13:13">
      <c r="M586" s="52">
        <v>36723</v>
      </c>
    </row>
    <row r="587" spans="13:13">
      <c r="M587" s="52">
        <v>36663</v>
      </c>
    </row>
    <row r="588" spans="13:13">
      <c r="M588" s="52">
        <v>36558</v>
      </c>
    </row>
    <row r="589" spans="13:13">
      <c r="M589" s="52">
        <v>36520</v>
      </c>
    </row>
    <row r="590" spans="13:13">
      <c r="M590" s="52">
        <v>36162</v>
      </c>
    </row>
    <row r="591" spans="13:13">
      <c r="M591" s="52">
        <v>36111</v>
      </c>
    </row>
    <row r="592" spans="13:13">
      <c r="M592" s="52">
        <v>35916</v>
      </c>
    </row>
    <row r="593" spans="13:13">
      <c r="M593" s="52">
        <v>35588</v>
      </c>
    </row>
    <row r="594" spans="13:13">
      <c r="M594" s="52">
        <v>35359</v>
      </c>
    </row>
    <row r="595" spans="13:13">
      <c r="M595" s="52">
        <v>35314</v>
      </c>
    </row>
    <row r="596" spans="13:13">
      <c r="M596" s="52">
        <v>35294</v>
      </c>
    </row>
    <row r="597" spans="13:13">
      <c r="M597" s="52">
        <v>35271</v>
      </c>
    </row>
    <row r="598" spans="13:13">
      <c r="M598" s="52">
        <v>35087</v>
      </c>
    </row>
    <row r="599" spans="13:13">
      <c r="M599" s="52">
        <v>35063</v>
      </c>
    </row>
    <row r="600" spans="13:13">
      <c r="M600" s="52">
        <v>35000</v>
      </c>
    </row>
    <row r="601" spans="13:13">
      <c r="M601" s="52">
        <v>34762</v>
      </c>
    </row>
    <row r="602" spans="13:13">
      <c r="M602" s="52">
        <v>34679</v>
      </c>
    </row>
    <row r="603" spans="13:13">
      <c r="M603" s="52">
        <v>34277</v>
      </c>
    </row>
    <row r="604" spans="13:13">
      <c r="M604" s="52">
        <v>34014</v>
      </c>
    </row>
    <row r="605" spans="13:13">
      <c r="M605" s="52">
        <v>33596</v>
      </c>
    </row>
    <row r="606" spans="13:13">
      <c r="M606" s="52">
        <v>33517</v>
      </c>
    </row>
    <row r="607" spans="13:13">
      <c r="M607" s="52">
        <v>33235</v>
      </c>
    </row>
    <row r="608" spans="13:13">
      <c r="M608" s="52">
        <v>32990</v>
      </c>
    </row>
    <row r="609" spans="13:13">
      <c r="M609" s="52">
        <v>32818</v>
      </c>
    </row>
    <row r="610" spans="13:13">
      <c r="M610" s="52">
        <v>32754</v>
      </c>
    </row>
    <row r="611" spans="13:13">
      <c r="M611" s="52">
        <v>32722</v>
      </c>
    </row>
    <row r="612" spans="13:13">
      <c r="M612" s="52">
        <v>32676</v>
      </c>
    </row>
    <row r="613" spans="13:13">
      <c r="M613" s="52">
        <v>32675</v>
      </c>
    </row>
    <row r="614" spans="13:13">
      <c r="M614" s="52">
        <v>32522</v>
      </c>
    </row>
    <row r="615" spans="13:13">
      <c r="M615" s="52">
        <v>32459</v>
      </c>
    </row>
    <row r="616" spans="13:13">
      <c r="M616" s="52">
        <v>32405</v>
      </c>
    </row>
    <row r="617" spans="13:13">
      <c r="M617" s="52">
        <v>32304</v>
      </c>
    </row>
    <row r="618" spans="13:13">
      <c r="M618" s="52">
        <v>32274</v>
      </c>
    </row>
    <row r="619" spans="13:13">
      <c r="M619" s="52">
        <v>32080</v>
      </c>
    </row>
    <row r="620" spans="13:13">
      <c r="M620" s="52">
        <v>31872</v>
      </c>
    </row>
    <row r="621" spans="13:13">
      <c r="M621" s="52">
        <v>31779</v>
      </c>
    </row>
    <row r="622" spans="13:13">
      <c r="M622" s="52">
        <v>31741</v>
      </c>
    </row>
    <row r="623" spans="13:13">
      <c r="M623" s="52">
        <v>31586</v>
      </c>
    </row>
    <row r="624" spans="13:13">
      <c r="M624" s="52">
        <v>31164</v>
      </c>
    </row>
    <row r="625" spans="13:13">
      <c r="M625" s="52">
        <v>31125</v>
      </c>
    </row>
    <row r="626" spans="13:13">
      <c r="M626" s="52">
        <v>31102</v>
      </c>
    </row>
    <row r="627" spans="13:13">
      <c r="M627" s="52">
        <v>30916</v>
      </c>
    </row>
    <row r="628" spans="13:13">
      <c r="M628" s="52">
        <v>30879</v>
      </c>
    </row>
    <row r="629" spans="13:13">
      <c r="M629" s="52">
        <v>30704</v>
      </c>
    </row>
    <row r="630" spans="13:13">
      <c r="M630" s="52">
        <v>30491</v>
      </c>
    </row>
    <row r="631" spans="13:13">
      <c r="M631" s="52">
        <v>30410</v>
      </c>
    </row>
    <row r="632" spans="13:13">
      <c r="M632" s="52">
        <v>30149</v>
      </c>
    </row>
    <row r="633" spans="13:13">
      <c r="M633" s="52">
        <v>30139</v>
      </c>
    </row>
    <row r="634" spans="13:13">
      <c r="M634" s="52">
        <v>30105</v>
      </c>
    </row>
    <row r="635" spans="13:13">
      <c r="M635" s="52">
        <v>30058</v>
      </c>
    </row>
    <row r="636" spans="13:13">
      <c r="M636" s="52">
        <v>29740</v>
      </c>
    </row>
    <row r="637" spans="13:13">
      <c r="M637" s="52">
        <v>29723</v>
      </c>
    </row>
    <row r="638" spans="13:13">
      <c r="M638" s="52">
        <v>29711</v>
      </c>
    </row>
    <row r="639" spans="13:13">
      <c r="M639" s="52">
        <v>29590</v>
      </c>
    </row>
    <row r="640" spans="13:13">
      <c r="M640" s="52">
        <v>29538</v>
      </c>
    </row>
    <row r="641" spans="13:13">
      <c r="M641" s="52">
        <v>29536</v>
      </c>
    </row>
    <row r="642" spans="13:13">
      <c r="M642" s="52">
        <v>29219</v>
      </c>
    </row>
    <row r="643" spans="13:13">
      <c r="M643" s="52">
        <v>29071</v>
      </c>
    </row>
    <row r="644" spans="13:13">
      <c r="M644" s="52">
        <v>29023</v>
      </c>
    </row>
    <row r="645" spans="13:13">
      <c r="M645" s="52">
        <v>28875</v>
      </c>
    </row>
    <row r="646" spans="13:13">
      <c r="M646" s="52">
        <v>28696</v>
      </c>
    </row>
    <row r="647" spans="13:13">
      <c r="M647" s="52">
        <v>28562</v>
      </c>
    </row>
    <row r="648" spans="13:13">
      <c r="M648" s="52">
        <v>28359</v>
      </c>
    </row>
    <row r="649" spans="13:13">
      <c r="M649" s="52">
        <v>28301</v>
      </c>
    </row>
    <row r="650" spans="13:13">
      <c r="M650" s="52">
        <v>28163</v>
      </c>
    </row>
    <row r="651" spans="13:13">
      <c r="M651" s="52">
        <v>28143</v>
      </c>
    </row>
    <row r="652" spans="13:13">
      <c r="M652" s="52">
        <v>28099</v>
      </c>
    </row>
    <row r="653" spans="13:13">
      <c r="M653" s="52">
        <v>27889</v>
      </c>
    </row>
    <row r="654" spans="13:13">
      <c r="M654" s="52">
        <v>27839</v>
      </c>
    </row>
    <row r="655" spans="13:13">
      <c r="M655" s="52">
        <v>27718</v>
      </c>
    </row>
    <row r="656" spans="13:13">
      <c r="M656" s="52">
        <v>27679</v>
      </c>
    </row>
    <row r="657" spans="13:13">
      <c r="M657" s="52">
        <v>27500</v>
      </c>
    </row>
    <row r="658" spans="13:13">
      <c r="M658" s="52">
        <v>27457</v>
      </c>
    </row>
    <row r="659" spans="13:13">
      <c r="M659" s="52">
        <v>27377</v>
      </c>
    </row>
    <row r="660" spans="13:13">
      <c r="M660" s="52">
        <v>27376</v>
      </c>
    </row>
    <row r="661" spans="13:13">
      <c r="M661" s="52">
        <v>27315</v>
      </c>
    </row>
    <row r="662" spans="13:13">
      <c r="M662" s="52">
        <v>27222</v>
      </c>
    </row>
    <row r="663" spans="13:13">
      <c r="M663" s="52">
        <v>27124</v>
      </c>
    </row>
    <row r="664" spans="13:13">
      <c r="M664" s="52">
        <v>27084</v>
      </c>
    </row>
    <row r="665" spans="13:13">
      <c r="M665" s="52">
        <v>26984</v>
      </c>
    </row>
    <row r="666" spans="13:13">
      <c r="M666" s="52">
        <v>26920</v>
      </c>
    </row>
    <row r="667" spans="13:13">
      <c r="M667" s="52">
        <v>26660</v>
      </c>
    </row>
    <row r="668" spans="13:13">
      <c r="M668" s="52">
        <v>26572</v>
      </c>
    </row>
    <row r="669" spans="13:13">
      <c r="M669" s="52">
        <v>26545</v>
      </c>
    </row>
    <row r="670" spans="13:13">
      <c r="M670" s="52">
        <v>26525</v>
      </c>
    </row>
    <row r="671" spans="13:13">
      <c r="M671" s="52">
        <v>26475</v>
      </c>
    </row>
    <row r="672" spans="13:13">
      <c r="M672" s="52">
        <v>26404</v>
      </c>
    </row>
    <row r="673" spans="13:13">
      <c r="M673" s="52">
        <v>26257</v>
      </c>
    </row>
    <row r="674" spans="13:13">
      <c r="M674" s="52">
        <v>26199</v>
      </c>
    </row>
    <row r="675" spans="13:13">
      <c r="M675" s="52">
        <v>25540</v>
      </c>
    </row>
    <row r="676" spans="13:13">
      <c r="M676" s="52">
        <v>25533</v>
      </c>
    </row>
    <row r="677" spans="13:13">
      <c r="M677" s="52">
        <v>25528</v>
      </c>
    </row>
    <row r="678" spans="13:13">
      <c r="M678" s="52">
        <v>25271</v>
      </c>
    </row>
    <row r="679" spans="13:13">
      <c r="M679" s="52">
        <v>25151</v>
      </c>
    </row>
    <row r="680" spans="13:13">
      <c r="M680" s="52">
        <v>24964</v>
      </c>
    </row>
    <row r="681" spans="13:13">
      <c r="M681" s="52">
        <v>24710</v>
      </c>
    </row>
    <row r="682" spans="13:13">
      <c r="M682" s="52">
        <v>24705</v>
      </c>
    </row>
    <row r="683" spans="13:13">
      <c r="M683" s="52">
        <v>24370</v>
      </c>
    </row>
    <row r="684" spans="13:13">
      <c r="M684" s="52">
        <v>24261</v>
      </c>
    </row>
    <row r="685" spans="13:13">
      <c r="M685" s="52">
        <v>23996</v>
      </c>
    </row>
    <row r="686" spans="13:13">
      <c r="M686" s="52">
        <v>23890</v>
      </c>
    </row>
    <row r="687" spans="13:13">
      <c r="M687" s="52">
        <v>23819</v>
      </c>
    </row>
    <row r="688" spans="13:13">
      <c r="M688" s="52">
        <v>23751</v>
      </c>
    </row>
    <row r="689" spans="13:13">
      <c r="M689" s="52">
        <v>23507</v>
      </c>
    </row>
    <row r="690" spans="13:13">
      <c r="M690" s="52">
        <v>23486</v>
      </c>
    </row>
    <row r="691" spans="13:13">
      <c r="M691" s="52">
        <v>23421</v>
      </c>
    </row>
    <row r="692" spans="13:13">
      <c r="M692" s="52">
        <v>23339</v>
      </c>
    </row>
    <row r="693" spans="13:13">
      <c r="M693" s="52">
        <v>23226</v>
      </c>
    </row>
    <row r="694" spans="13:13">
      <c r="M694" s="52">
        <v>23076</v>
      </c>
    </row>
    <row r="695" spans="13:13">
      <c r="M695" s="52">
        <v>22948</v>
      </c>
    </row>
    <row r="696" spans="13:13">
      <c r="M696" s="52">
        <v>22893</v>
      </c>
    </row>
    <row r="697" spans="13:13">
      <c r="M697" s="52">
        <v>22856</v>
      </c>
    </row>
    <row r="698" spans="13:13">
      <c r="M698" s="52">
        <v>22573</v>
      </c>
    </row>
    <row r="699" spans="13:13">
      <c r="M699" s="52">
        <v>22446</v>
      </c>
    </row>
    <row r="700" spans="13:13">
      <c r="M700" s="52">
        <v>22000</v>
      </c>
    </row>
    <row r="701" spans="13:13">
      <c r="M701" s="52">
        <v>21808</v>
      </c>
    </row>
    <row r="702" spans="13:13">
      <c r="M702" s="52">
        <v>21784</v>
      </c>
    </row>
    <row r="703" spans="13:13">
      <c r="M703" s="52">
        <v>21780</v>
      </c>
    </row>
    <row r="704" spans="13:13">
      <c r="M704" s="52">
        <v>21776</v>
      </c>
    </row>
    <row r="705" spans="13:13">
      <c r="M705" s="52">
        <v>21620</v>
      </c>
    </row>
    <row r="706" spans="13:13">
      <c r="M706" s="52">
        <v>21591</v>
      </c>
    </row>
    <row r="707" spans="13:13">
      <c r="M707" s="52">
        <v>21537</v>
      </c>
    </row>
    <row r="708" spans="13:13">
      <c r="M708" s="52">
        <v>21537</v>
      </c>
    </row>
    <row r="709" spans="13:13">
      <c r="M709" s="52">
        <v>21462</v>
      </c>
    </row>
    <row r="710" spans="13:13">
      <c r="M710" s="52">
        <v>21459</v>
      </c>
    </row>
    <row r="711" spans="13:13">
      <c r="M711" s="52">
        <v>21354</v>
      </c>
    </row>
    <row r="712" spans="13:13">
      <c r="M712" s="52">
        <v>21313</v>
      </c>
    </row>
    <row r="713" spans="13:13">
      <c r="M713" s="52">
        <v>21307</v>
      </c>
    </row>
    <row r="714" spans="13:13">
      <c r="M714" s="52">
        <v>21119</v>
      </c>
    </row>
    <row r="715" spans="13:13">
      <c r="M715" s="52">
        <v>21008</v>
      </c>
    </row>
    <row r="716" spans="13:13">
      <c r="M716" s="52">
        <v>20963</v>
      </c>
    </row>
    <row r="717" spans="13:13">
      <c r="M717" s="52">
        <v>20801</v>
      </c>
    </row>
    <row r="718" spans="13:13">
      <c r="M718" s="52">
        <v>20702</v>
      </c>
    </row>
    <row r="719" spans="13:13">
      <c r="M719" s="52">
        <v>20486</v>
      </c>
    </row>
    <row r="720" spans="13:13">
      <c r="M720" s="52">
        <v>20456</v>
      </c>
    </row>
    <row r="721" spans="13:13">
      <c r="M721" s="52">
        <v>20286</v>
      </c>
    </row>
    <row r="722" spans="13:13">
      <c r="M722" s="52">
        <v>20233</v>
      </c>
    </row>
    <row r="723" spans="13:13">
      <c r="M723" s="52">
        <v>20228</v>
      </c>
    </row>
    <row r="724" spans="13:13">
      <c r="M724" s="52">
        <v>19992</v>
      </c>
    </row>
    <row r="725" spans="13:13">
      <c r="M725" s="52">
        <v>19864</v>
      </c>
    </row>
    <row r="726" spans="13:13">
      <c r="M726" s="52">
        <v>19842</v>
      </c>
    </row>
    <row r="727" spans="13:13">
      <c r="M727" s="52">
        <v>19764</v>
      </c>
    </row>
    <row r="728" spans="13:13">
      <c r="M728" s="52">
        <v>19754</v>
      </c>
    </row>
    <row r="729" spans="13:13">
      <c r="M729" s="52">
        <v>19748</v>
      </c>
    </row>
    <row r="730" spans="13:13">
      <c r="M730" s="52">
        <v>19720</v>
      </c>
    </row>
    <row r="731" spans="13:13">
      <c r="M731" s="52">
        <v>19653</v>
      </c>
    </row>
    <row r="732" spans="13:13">
      <c r="M732" s="52">
        <v>19609</v>
      </c>
    </row>
    <row r="733" spans="13:13">
      <c r="M733" s="52">
        <v>19516</v>
      </c>
    </row>
    <row r="734" spans="13:13">
      <c r="M734" s="52">
        <v>19351</v>
      </c>
    </row>
    <row r="735" spans="13:13">
      <c r="M735" s="52">
        <v>19281</v>
      </c>
    </row>
    <row r="736" spans="13:13">
      <c r="M736" s="52">
        <v>19252</v>
      </c>
    </row>
    <row r="737" spans="13:13">
      <c r="M737" s="52">
        <v>19226</v>
      </c>
    </row>
    <row r="738" spans="13:13">
      <c r="M738" s="52">
        <v>19200</v>
      </c>
    </row>
    <row r="739" spans="13:13">
      <c r="M739" s="52">
        <v>19162</v>
      </c>
    </row>
    <row r="740" spans="13:13">
      <c r="M740" s="52">
        <v>19115</v>
      </c>
    </row>
    <row r="741" spans="13:13">
      <c r="M741" s="52">
        <v>19073</v>
      </c>
    </row>
    <row r="742" spans="13:13">
      <c r="M742" s="52">
        <v>19037</v>
      </c>
    </row>
    <row r="743" spans="13:13">
      <c r="M743" s="52">
        <v>19028</v>
      </c>
    </row>
    <row r="744" spans="13:13">
      <c r="M744" s="52">
        <v>18985</v>
      </c>
    </row>
    <row r="745" spans="13:13">
      <c r="M745" s="52">
        <v>18879</v>
      </c>
    </row>
    <row r="746" spans="13:13">
      <c r="M746" s="52">
        <v>18864</v>
      </c>
    </row>
    <row r="747" spans="13:13">
      <c r="M747" s="52">
        <v>18775</v>
      </c>
    </row>
    <row r="748" spans="13:13">
      <c r="M748" s="52">
        <v>18690</v>
      </c>
    </row>
    <row r="749" spans="13:13">
      <c r="M749" s="52">
        <v>18669</v>
      </c>
    </row>
    <row r="750" spans="13:13">
      <c r="M750" s="52">
        <v>18645</v>
      </c>
    </row>
    <row r="751" spans="13:13">
      <c r="M751" s="52">
        <v>18552</v>
      </c>
    </row>
    <row r="752" spans="13:13">
      <c r="M752" s="52">
        <v>18551</v>
      </c>
    </row>
    <row r="753" spans="13:13">
      <c r="M753" s="52">
        <v>18521</v>
      </c>
    </row>
    <row r="754" spans="13:13">
      <c r="M754" s="52">
        <v>18465</v>
      </c>
    </row>
    <row r="755" spans="13:13">
      <c r="M755" s="52">
        <v>18260</v>
      </c>
    </row>
    <row r="756" spans="13:13">
      <c r="M756" s="52">
        <v>18255</v>
      </c>
    </row>
    <row r="757" spans="13:13">
      <c r="M757" s="52">
        <v>18221</v>
      </c>
    </row>
    <row r="758" spans="13:13">
      <c r="M758" s="52">
        <v>18189</v>
      </c>
    </row>
    <row r="759" spans="13:13">
      <c r="M759" s="52">
        <v>18106</v>
      </c>
    </row>
    <row r="760" spans="13:13">
      <c r="M760" s="52">
        <v>17989</v>
      </c>
    </row>
    <row r="761" spans="13:13">
      <c r="M761" s="52">
        <v>17974</v>
      </c>
    </row>
    <row r="762" spans="13:13">
      <c r="M762" s="52">
        <v>17920</v>
      </c>
    </row>
    <row r="763" spans="13:13">
      <c r="M763" s="52">
        <v>17790</v>
      </c>
    </row>
    <row r="764" spans="13:13">
      <c r="M764" s="52">
        <v>17788</v>
      </c>
    </row>
    <row r="765" spans="13:13">
      <c r="M765" s="52">
        <v>17788</v>
      </c>
    </row>
    <row r="766" spans="13:13">
      <c r="M766" s="52">
        <v>17787</v>
      </c>
    </row>
    <row r="767" spans="13:13">
      <c r="M767" s="52">
        <v>17768</v>
      </c>
    </row>
    <row r="768" spans="13:13">
      <c r="M768" s="52">
        <v>17700</v>
      </c>
    </row>
    <row r="769" spans="13:13">
      <c r="M769" s="52">
        <v>17642</v>
      </c>
    </row>
    <row r="770" spans="13:13">
      <c r="M770" s="52">
        <v>17514</v>
      </c>
    </row>
    <row r="771" spans="13:13">
      <c r="M771" s="52">
        <v>17505</v>
      </c>
    </row>
    <row r="772" spans="13:13">
      <c r="M772" s="52">
        <v>17487</v>
      </c>
    </row>
    <row r="773" spans="13:13">
      <c r="M773" s="52">
        <v>17479</v>
      </c>
    </row>
    <row r="774" spans="13:13">
      <c r="M774" s="52">
        <v>17412</v>
      </c>
    </row>
    <row r="775" spans="13:13">
      <c r="M775" s="52">
        <v>17364</v>
      </c>
    </row>
    <row r="776" spans="13:13">
      <c r="M776" s="52">
        <v>17339</v>
      </c>
    </row>
    <row r="777" spans="13:13">
      <c r="M777" s="52">
        <v>17311</v>
      </c>
    </row>
    <row r="778" spans="13:13">
      <c r="M778" s="52">
        <v>17297</v>
      </c>
    </row>
    <row r="779" spans="13:13">
      <c r="M779" s="52">
        <v>17067</v>
      </c>
    </row>
    <row r="780" spans="13:13">
      <c r="M780" s="52">
        <v>17065</v>
      </c>
    </row>
    <row r="781" spans="13:13">
      <c r="M781" s="52">
        <v>16963</v>
      </c>
    </row>
    <row r="782" spans="13:13">
      <c r="M782" s="52">
        <v>16950</v>
      </c>
    </row>
    <row r="783" spans="13:13">
      <c r="M783" s="52">
        <v>16895</v>
      </c>
    </row>
    <row r="784" spans="13:13">
      <c r="M784" s="52">
        <v>16845</v>
      </c>
    </row>
    <row r="785" spans="13:13">
      <c r="M785" s="52">
        <v>16745</v>
      </c>
    </row>
    <row r="786" spans="13:13">
      <c r="M786" s="52">
        <v>16698</v>
      </c>
    </row>
    <row r="787" spans="13:13">
      <c r="M787" s="52">
        <v>16682</v>
      </c>
    </row>
    <row r="788" spans="13:13">
      <c r="M788" s="52">
        <v>16600</v>
      </c>
    </row>
    <row r="789" spans="13:13">
      <c r="M789" s="52">
        <v>16596</v>
      </c>
    </row>
    <row r="790" spans="13:13">
      <c r="M790" s="52">
        <v>16595</v>
      </c>
    </row>
    <row r="791" spans="13:13">
      <c r="M791" s="52">
        <v>16580</v>
      </c>
    </row>
    <row r="792" spans="13:13">
      <c r="M792" s="52">
        <v>16576</v>
      </c>
    </row>
    <row r="793" spans="13:13">
      <c r="M793" s="52">
        <v>16568</v>
      </c>
    </row>
    <row r="794" spans="13:13">
      <c r="M794" s="52">
        <v>16523</v>
      </c>
    </row>
    <row r="795" spans="13:13">
      <c r="M795" s="52">
        <v>16448</v>
      </c>
    </row>
    <row r="796" spans="13:13">
      <c r="M796" s="52">
        <v>16442</v>
      </c>
    </row>
    <row r="797" spans="13:13">
      <c r="M797" s="52">
        <v>16306</v>
      </c>
    </row>
    <row r="798" spans="13:13">
      <c r="M798" s="52">
        <v>16277</v>
      </c>
    </row>
    <row r="799" spans="13:13">
      <c r="M799" s="52">
        <v>16173</v>
      </c>
    </row>
    <row r="800" spans="13:13">
      <c r="M800" s="52">
        <v>16119</v>
      </c>
    </row>
    <row r="801" spans="13:13">
      <c r="M801" s="52">
        <v>16062</v>
      </c>
    </row>
    <row r="802" spans="13:13">
      <c r="M802" s="52">
        <v>16050</v>
      </c>
    </row>
    <row r="803" spans="13:13">
      <c r="M803" s="52">
        <v>16025</v>
      </c>
    </row>
    <row r="804" spans="13:13">
      <c r="M804" s="52">
        <v>15991</v>
      </c>
    </row>
    <row r="805" spans="13:13">
      <c r="M805" s="52">
        <v>15978</v>
      </c>
    </row>
    <row r="806" spans="13:13">
      <c r="M806" s="52">
        <v>15909</v>
      </c>
    </row>
    <row r="807" spans="13:13">
      <c r="M807" s="52">
        <v>15897</v>
      </c>
    </row>
    <row r="808" spans="13:13">
      <c r="M808" s="52">
        <v>15871</v>
      </c>
    </row>
    <row r="809" spans="13:13">
      <c r="M809" s="52">
        <v>15848</v>
      </c>
    </row>
    <row r="810" spans="13:13">
      <c r="M810" s="52">
        <v>15749</v>
      </c>
    </row>
    <row r="811" spans="13:13">
      <c r="M811" s="52">
        <v>15738</v>
      </c>
    </row>
    <row r="812" spans="13:13">
      <c r="M812" s="52">
        <v>15724</v>
      </c>
    </row>
    <row r="813" spans="13:13">
      <c r="M813" s="52">
        <v>15716</v>
      </c>
    </row>
    <row r="814" spans="13:13">
      <c r="M814" s="52">
        <v>15633</v>
      </c>
    </row>
    <row r="815" spans="13:13">
      <c r="M815" s="52">
        <v>15562</v>
      </c>
    </row>
    <row r="816" spans="13:13">
      <c r="M816" s="52">
        <v>15560</v>
      </c>
    </row>
    <row r="817" spans="13:13">
      <c r="M817" s="52">
        <v>15409</v>
      </c>
    </row>
    <row r="818" spans="13:13">
      <c r="M818" s="52">
        <v>15307</v>
      </c>
    </row>
    <row r="819" spans="13:13">
      <c r="M819" s="52">
        <v>15301</v>
      </c>
    </row>
    <row r="820" spans="13:13">
      <c r="M820" s="52">
        <v>15295</v>
      </c>
    </row>
    <row r="821" spans="13:13">
      <c r="M821" s="52">
        <v>15105</v>
      </c>
    </row>
    <row r="822" spans="13:13">
      <c r="M822" s="52">
        <v>15103</v>
      </c>
    </row>
    <row r="823" spans="13:13">
      <c r="M823" s="52">
        <v>15066</v>
      </c>
    </row>
    <row r="824" spans="13:13">
      <c r="M824" s="52">
        <v>14995</v>
      </c>
    </row>
    <row r="825" spans="13:13">
      <c r="M825" s="52">
        <v>14982</v>
      </c>
    </row>
    <row r="826" spans="13:13">
      <c r="M826" s="52">
        <v>14966</v>
      </c>
    </row>
    <row r="827" spans="13:13">
      <c r="M827" s="52">
        <v>14924</v>
      </c>
    </row>
    <row r="828" spans="13:13">
      <c r="M828" s="52">
        <v>14910</v>
      </c>
    </row>
    <row r="829" spans="13:13">
      <c r="M829" s="52">
        <v>14752</v>
      </c>
    </row>
    <row r="830" spans="13:13">
      <c r="M830" s="52">
        <v>14684</v>
      </c>
    </row>
    <row r="831" spans="13:13">
      <c r="M831" s="52">
        <v>14672</v>
      </c>
    </row>
    <row r="832" spans="13:13">
      <c r="M832" s="52">
        <v>14601</v>
      </c>
    </row>
    <row r="833" spans="13:13">
      <c r="M833" s="52">
        <v>14592</v>
      </c>
    </row>
    <row r="834" spans="13:13">
      <c r="M834" s="52">
        <v>14454</v>
      </c>
    </row>
    <row r="835" spans="13:13">
      <c r="M835" s="52">
        <v>14418</v>
      </c>
    </row>
    <row r="836" spans="13:13">
      <c r="M836" s="52">
        <v>14365</v>
      </c>
    </row>
    <row r="837" spans="13:13">
      <c r="M837" s="52">
        <v>14195</v>
      </c>
    </row>
    <row r="838" spans="13:13">
      <c r="M838" s="52">
        <v>14167</v>
      </c>
    </row>
    <row r="839" spans="13:13">
      <c r="M839" s="52">
        <v>14163</v>
      </c>
    </row>
    <row r="840" spans="13:13">
      <c r="M840" s="52">
        <v>14115</v>
      </c>
    </row>
    <row r="841" spans="13:13">
      <c r="M841" s="52">
        <v>14079</v>
      </c>
    </row>
    <row r="842" spans="13:13">
      <c r="M842" s="52">
        <v>14078</v>
      </c>
    </row>
    <row r="843" spans="13:13">
      <c r="M843" s="52">
        <v>14046</v>
      </c>
    </row>
    <row r="844" spans="13:13">
      <c r="M844" s="52">
        <v>14023</v>
      </c>
    </row>
    <row r="845" spans="13:13">
      <c r="M845" s="52">
        <v>13889</v>
      </c>
    </row>
    <row r="846" spans="13:13">
      <c r="M846" s="52">
        <v>13853</v>
      </c>
    </row>
    <row r="847" spans="13:13">
      <c r="M847" s="52">
        <v>13833</v>
      </c>
    </row>
    <row r="848" spans="13:13">
      <c r="M848" s="52">
        <v>13828</v>
      </c>
    </row>
    <row r="849" spans="13:13">
      <c r="M849" s="52">
        <v>13793</v>
      </c>
    </row>
    <row r="850" spans="13:13">
      <c r="M850" s="52">
        <v>13721</v>
      </c>
    </row>
    <row r="851" spans="13:13">
      <c r="M851" s="52">
        <v>13591</v>
      </c>
    </row>
    <row r="852" spans="13:13">
      <c r="M852" s="52">
        <v>13586</v>
      </c>
    </row>
    <row r="853" spans="13:13">
      <c r="M853" s="52">
        <v>13497</v>
      </c>
    </row>
    <row r="854" spans="13:13">
      <c r="M854" s="52">
        <v>13458</v>
      </c>
    </row>
    <row r="855" spans="13:13">
      <c r="M855" s="52">
        <v>13352</v>
      </c>
    </row>
    <row r="856" spans="13:13">
      <c r="M856" s="52">
        <v>13284</v>
      </c>
    </row>
    <row r="857" spans="13:13">
      <c r="M857" s="52">
        <v>13280</v>
      </c>
    </row>
    <row r="858" spans="13:13">
      <c r="M858" s="52">
        <v>13275</v>
      </c>
    </row>
    <row r="859" spans="13:13">
      <c r="M859" s="52">
        <v>13275</v>
      </c>
    </row>
    <row r="860" spans="13:13">
      <c r="M860" s="52">
        <v>13225</v>
      </c>
    </row>
    <row r="861" spans="13:13">
      <c r="M861" s="52">
        <v>13197</v>
      </c>
    </row>
    <row r="862" spans="13:13">
      <c r="M862" s="52">
        <v>13172</v>
      </c>
    </row>
    <row r="863" spans="13:13">
      <c r="M863" s="52">
        <v>13157</v>
      </c>
    </row>
    <row r="864" spans="13:13">
      <c r="M864" s="52">
        <v>13086</v>
      </c>
    </row>
    <row r="865" spans="13:13">
      <c r="M865" s="52">
        <v>13075</v>
      </c>
    </row>
    <row r="866" spans="13:13">
      <c r="M866" s="52">
        <v>13019</v>
      </c>
    </row>
    <row r="867" spans="13:13">
      <c r="M867" s="52">
        <v>12947</v>
      </c>
    </row>
    <row r="868" spans="13:13">
      <c r="M868" s="52">
        <v>12886</v>
      </c>
    </row>
    <row r="869" spans="13:13">
      <c r="M869" s="52">
        <v>12885</v>
      </c>
    </row>
    <row r="870" spans="13:13">
      <c r="M870" s="52">
        <v>12772</v>
      </c>
    </row>
    <row r="871" spans="13:13">
      <c r="M871" s="52">
        <v>12713</v>
      </c>
    </row>
    <row r="872" spans="13:13">
      <c r="M872" s="52">
        <v>12569</v>
      </c>
    </row>
    <row r="873" spans="13:13">
      <c r="M873" s="52">
        <v>12504</v>
      </c>
    </row>
    <row r="874" spans="13:13">
      <c r="M874" s="52">
        <v>12482</v>
      </c>
    </row>
    <row r="875" spans="13:13">
      <c r="M875" s="52">
        <v>12358</v>
      </c>
    </row>
    <row r="876" spans="13:13">
      <c r="M876" s="52">
        <v>12355</v>
      </c>
    </row>
    <row r="877" spans="13:13">
      <c r="M877" s="52">
        <v>12341</v>
      </c>
    </row>
    <row r="878" spans="13:13">
      <c r="M878" s="52">
        <v>12334</v>
      </c>
    </row>
    <row r="879" spans="13:13">
      <c r="M879" s="52">
        <v>12332</v>
      </c>
    </row>
    <row r="880" spans="13:13">
      <c r="M880" s="52">
        <v>12296</v>
      </c>
    </row>
    <row r="881" spans="13:13">
      <c r="M881" s="52">
        <v>12278</v>
      </c>
    </row>
    <row r="882" spans="13:13">
      <c r="M882" s="52">
        <v>12230</v>
      </c>
    </row>
    <row r="883" spans="13:13">
      <c r="M883" s="52">
        <v>12225</v>
      </c>
    </row>
    <row r="884" spans="13:13">
      <c r="M884" s="52">
        <v>12222</v>
      </c>
    </row>
    <row r="885" spans="13:13">
      <c r="M885" s="52">
        <v>12221</v>
      </c>
    </row>
    <row r="886" spans="13:13">
      <c r="M886" s="52">
        <v>12169</v>
      </c>
    </row>
    <row r="887" spans="13:13">
      <c r="M887" s="52">
        <v>12168</v>
      </c>
    </row>
    <row r="888" spans="13:13">
      <c r="M888" s="52">
        <v>12161</v>
      </c>
    </row>
    <row r="889" spans="13:13">
      <c r="M889" s="52">
        <v>12135</v>
      </c>
    </row>
    <row r="890" spans="13:13">
      <c r="M890" s="52">
        <v>12122</v>
      </c>
    </row>
    <row r="891" spans="13:13">
      <c r="M891" s="52">
        <v>12113</v>
      </c>
    </row>
    <row r="892" spans="13:13">
      <c r="M892" s="52">
        <v>12107</v>
      </c>
    </row>
    <row r="893" spans="13:13">
      <c r="M893" s="52">
        <v>12049</v>
      </c>
    </row>
    <row r="894" spans="13:13">
      <c r="M894" s="52">
        <v>12030</v>
      </c>
    </row>
    <row r="895" spans="13:13">
      <c r="M895" s="52">
        <v>11979</v>
      </c>
    </row>
    <row r="896" spans="13:13">
      <c r="M896" s="52">
        <v>11946</v>
      </c>
    </row>
    <row r="897" spans="13:13">
      <c r="M897" s="52">
        <v>11810</v>
      </c>
    </row>
    <row r="898" spans="13:13">
      <c r="M898" s="52">
        <v>11731</v>
      </c>
    </row>
    <row r="899" spans="13:13">
      <c r="M899" s="52">
        <v>11398</v>
      </c>
    </row>
    <row r="900" spans="13:13">
      <c r="M900" s="52">
        <v>11325</v>
      </c>
    </row>
    <row r="901" spans="13:13">
      <c r="M901" s="52">
        <v>11317</v>
      </c>
    </row>
    <row r="902" spans="13:13">
      <c r="M902" s="52">
        <v>11312</v>
      </c>
    </row>
    <row r="903" spans="13:13">
      <c r="M903" s="52">
        <v>11229</v>
      </c>
    </row>
    <row r="904" spans="13:13">
      <c r="M904" s="52">
        <v>11203</v>
      </c>
    </row>
    <row r="905" spans="13:13">
      <c r="M905" s="52">
        <v>11040</v>
      </c>
    </row>
    <row r="906" spans="13:13">
      <c r="M906" s="52">
        <v>11023</v>
      </c>
    </row>
    <row r="907" spans="13:13">
      <c r="M907" s="52">
        <v>11007</v>
      </c>
    </row>
    <row r="908" spans="13:13">
      <c r="M908" s="52">
        <v>10991</v>
      </c>
    </row>
    <row r="909" spans="13:13">
      <c r="M909" s="52">
        <v>10945</v>
      </c>
    </row>
    <row r="910" spans="13:13">
      <c r="M910" s="52">
        <v>10865</v>
      </c>
    </row>
    <row r="911" spans="13:13">
      <c r="M911" s="52">
        <v>10842</v>
      </c>
    </row>
    <row r="912" spans="13:13">
      <c r="M912" s="52">
        <v>10824</v>
      </c>
    </row>
    <row r="913" spans="13:13">
      <c r="M913" s="52">
        <v>10734</v>
      </c>
    </row>
    <row r="914" spans="13:13">
      <c r="M914" s="52">
        <v>10713</v>
      </c>
    </row>
    <row r="915" spans="13:13">
      <c r="M915" s="52">
        <v>10608</v>
      </c>
    </row>
    <row r="916" spans="13:13">
      <c r="M916" s="52">
        <v>10502</v>
      </c>
    </row>
    <row r="917" spans="13:13">
      <c r="M917" s="52">
        <v>10368</v>
      </c>
    </row>
    <row r="918" spans="13:13">
      <c r="M918" s="52">
        <v>10350</v>
      </c>
    </row>
    <row r="919" spans="13:13">
      <c r="M919" s="52">
        <v>10153</v>
      </c>
    </row>
    <row r="920" spans="13:13">
      <c r="M920" s="52">
        <v>10131</v>
      </c>
    </row>
    <row r="921" spans="13:13">
      <c r="M921" s="52">
        <v>10072</v>
      </c>
    </row>
    <row r="922" spans="13:13">
      <c r="M922" s="52">
        <v>10046</v>
      </c>
    </row>
    <row r="923" spans="13:13">
      <c r="M923" s="52">
        <v>10020</v>
      </c>
    </row>
    <row r="924" spans="13:13">
      <c r="M924" s="52">
        <v>9984</v>
      </c>
    </row>
    <row r="925" spans="13:13">
      <c r="M925" s="52">
        <v>9904</v>
      </c>
    </row>
    <row r="926" spans="13:13">
      <c r="M926" s="52">
        <v>9868</v>
      </c>
    </row>
    <row r="927" spans="13:13">
      <c r="M927" s="52">
        <v>9777</v>
      </c>
    </row>
    <row r="928" spans="13:13">
      <c r="M928" s="52">
        <v>9696</v>
      </c>
    </row>
    <row r="929" spans="13:13">
      <c r="M929" s="52">
        <v>9555</v>
      </c>
    </row>
    <row r="930" spans="13:13">
      <c r="M930" s="52">
        <v>9516</v>
      </c>
    </row>
    <row r="931" spans="13:13">
      <c r="M931" s="52">
        <v>9425</v>
      </c>
    </row>
    <row r="932" spans="13:13">
      <c r="M932" s="52">
        <v>9364</v>
      </c>
    </row>
    <row r="933" spans="13:13">
      <c r="M933" s="52">
        <v>9363</v>
      </c>
    </row>
    <row r="934" spans="13:13">
      <c r="M934" s="52">
        <v>9277</v>
      </c>
    </row>
    <row r="935" spans="13:13">
      <c r="M935" s="52">
        <v>9160</v>
      </c>
    </row>
    <row r="936" spans="13:13">
      <c r="M936" s="52">
        <v>9156</v>
      </c>
    </row>
    <row r="937" spans="13:13">
      <c r="M937" s="52">
        <v>9151</v>
      </c>
    </row>
    <row r="938" spans="13:13">
      <c r="M938" s="52">
        <v>9134</v>
      </c>
    </row>
    <row r="939" spans="13:13">
      <c r="M939" s="52">
        <v>9035</v>
      </c>
    </row>
    <row r="940" spans="13:13">
      <c r="M940" s="52">
        <v>8992</v>
      </c>
    </row>
    <row r="941" spans="13:13">
      <c r="M941" s="52">
        <v>8954</v>
      </c>
    </row>
    <row r="942" spans="13:13">
      <c r="M942" s="52">
        <v>8916</v>
      </c>
    </row>
    <row r="943" spans="13:13">
      <c r="M943" s="52">
        <v>8891</v>
      </c>
    </row>
    <row r="944" spans="13:13">
      <c r="M944" s="52">
        <v>8876</v>
      </c>
    </row>
    <row r="945" spans="13:13">
      <c r="M945" s="52">
        <v>8837</v>
      </c>
    </row>
    <row r="946" spans="13:13">
      <c r="M946" s="52">
        <v>8709</v>
      </c>
    </row>
    <row r="947" spans="13:13">
      <c r="M947" s="52">
        <v>8644</v>
      </c>
    </row>
    <row r="948" spans="13:13">
      <c r="M948" s="52">
        <v>8608</v>
      </c>
    </row>
    <row r="949" spans="13:13">
      <c r="M949" s="52">
        <v>8568</v>
      </c>
    </row>
    <row r="950" spans="13:13">
      <c r="M950" s="52">
        <v>8560</v>
      </c>
    </row>
    <row r="951" spans="13:13">
      <c r="M951" s="52">
        <v>8549</v>
      </c>
    </row>
    <row r="952" spans="13:13">
      <c r="M952" s="52">
        <v>8533</v>
      </c>
    </row>
    <row r="953" spans="13:13">
      <c r="M953" s="52">
        <v>8471</v>
      </c>
    </row>
    <row r="954" spans="13:13">
      <c r="M954" s="52">
        <v>8413</v>
      </c>
    </row>
    <row r="955" spans="13:13">
      <c r="M955" s="52">
        <v>8319</v>
      </c>
    </row>
    <row r="956" spans="13:13">
      <c r="M956" s="52">
        <v>8268</v>
      </c>
    </row>
    <row r="957" spans="13:13">
      <c r="M957" s="52">
        <v>8248</v>
      </c>
    </row>
    <row r="958" spans="13:13">
      <c r="M958" s="52">
        <v>8192</v>
      </c>
    </row>
    <row r="959" spans="13:13">
      <c r="M959" s="52">
        <v>8119</v>
      </c>
    </row>
    <row r="960" spans="13:13">
      <c r="M960" s="52">
        <v>8091</v>
      </c>
    </row>
    <row r="961" spans="13:13">
      <c r="M961" s="52">
        <v>8086</v>
      </c>
    </row>
    <row r="962" spans="13:13">
      <c r="M962" s="52">
        <v>7897</v>
      </c>
    </row>
    <row r="963" spans="13:13">
      <c r="M963" s="52">
        <v>7859</v>
      </c>
    </row>
    <row r="964" spans="13:13">
      <c r="M964" s="52">
        <v>7807</v>
      </c>
    </row>
    <row r="965" spans="13:13">
      <c r="M965" s="52">
        <v>7802</v>
      </c>
    </row>
    <row r="966" spans="13:13">
      <c r="M966" s="52">
        <v>7749</v>
      </c>
    </row>
    <row r="967" spans="13:13">
      <c r="M967" s="52">
        <v>7747</v>
      </c>
    </row>
    <row r="968" spans="13:13">
      <c r="M968" s="52">
        <v>7735</v>
      </c>
    </row>
    <row r="969" spans="13:13">
      <c r="M969" s="52">
        <v>7658</v>
      </c>
    </row>
    <row r="970" spans="13:13">
      <c r="M970" s="52">
        <v>7644</v>
      </c>
    </row>
    <row r="971" spans="13:13">
      <c r="M971" s="52">
        <v>7610</v>
      </c>
    </row>
    <row r="972" spans="13:13">
      <c r="M972" s="52">
        <v>7601</v>
      </c>
    </row>
    <row r="973" spans="13:13">
      <c r="M973" s="52">
        <v>7575</v>
      </c>
    </row>
    <row r="974" spans="13:13">
      <c r="M974" s="52">
        <v>7542</v>
      </c>
    </row>
    <row r="975" spans="13:13">
      <c r="M975" s="52">
        <v>7469</v>
      </c>
    </row>
    <row r="976" spans="13:13">
      <c r="M976" s="52">
        <v>7429</v>
      </c>
    </row>
    <row r="977" spans="13:13">
      <c r="M977" s="52">
        <v>7425</v>
      </c>
    </row>
    <row r="978" spans="13:13">
      <c r="M978" s="52">
        <v>7405</v>
      </c>
    </row>
    <row r="979" spans="13:13">
      <c r="M979" s="52">
        <v>7399</v>
      </c>
    </row>
    <row r="980" spans="13:13">
      <c r="M980" s="52">
        <v>7377</v>
      </c>
    </row>
    <row r="981" spans="13:13">
      <c r="M981" s="52">
        <v>7374</v>
      </c>
    </row>
    <row r="982" spans="13:13">
      <c r="M982" s="52">
        <v>7260</v>
      </c>
    </row>
    <row r="983" spans="13:13">
      <c r="M983" s="52">
        <v>7228</v>
      </c>
    </row>
    <row r="984" spans="13:13">
      <c r="M984" s="52">
        <v>7178</v>
      </c>
    </row>
    <row r="985" spans="13:13">
      <c r="M985" s="52">
        <v>7128</v>
      </c>
    </row>
    <row r="986" spans="13:13">
      <c r="M986" s="52">
        <v>7055</v>
      </c>
    </row>
    <row r="987" spans="13:13">
      <c r="M987" s="52">
        <v>7023</v>
      </c>
    </row>
    <row r="988" spans="13:13">
      <c r="M988" s="52">
        <v>7009</v>
      </c>
    </row>
    <row r="989" spans="13:13">
      <c r="M989" s="52">
        <v>6981</v>
      </c>
    </row>
    <row r="990" spans="13:13">
      <c r="M990" s="52">
        <v>6968</v>
      </c>
    </row>
    <row r="991" spans="13:13">
      <c r="M991" s="52">
        <v>6945</v>
      </c>
    </row>
    <row r="992" spans="13:13">
      <c r="M992" s="52">
        <v>6914</v>
      </c>
    </row>
    <row r="993" spans="13:13">
      <c r="M993" s="52">
        <v>6896</v>
      </c>
    </row>
    <row r="994" spans="13:13">
      <c r="M994" s="52">
        <v>6874</v>
      </c>
    </row>
    <row r="995" spans="13:13">
      <c r="M995" s="52">
        <v>6790</v>
      </c>
    </row>
    <row r="996" spans="13:13">
      <c r="M996" s="52">
        <v>6789</v>
      </c>
    </row>
    <row r="997" spans="13:13">
      <c r="M997" s="52">
        <v>6739</v>
      </c>
    </row>
    <row r="998" spans="13:13">
      <c r="M998" s="52">
        <v>6701</v>
      </c>
    </row>
    <row r="999" spans="13:13">
      <c r="M999" s="52">
        <v>6670</v>
      </c>
    </row>
    <row r="1000" spans="13:13">
      <c r="M1000" s="52">
        <v>6631</v>
      </c>
    </row>
    <row r="1001" spans="13:13">
      <c r="M1001" s="52">
        <v>6624</v>
      </c>
    </row>
    <row r="1002" spans="13:13">
      <c r="M1002" s="52">
        <v>6543</v>
      </c>
    </row>
    <row r="1003" spans="13:13">
      <c r="M1003" s="52">
        <v>6528</v>
      </c>
    </row>
    <row r="1004" spans="13:13">
      <c r="M1004" s="52">
        <v>6445</v>
      </c>
    </row>
    <row r="1005" spans="13:13">
      <c r="M1005" s="52">
        <v>6356</v>
      </c>
    </row>
    <row r="1006" spans="13:13">
      <c r="M1006" s="52">
        <v>6285</v>
      </c>
    </row>
    <row r="1007" spans="13:13">
      <c r="M1007" s="52">
        <v>6235</v>
      </c>
    </row>
    <row r="1008" spans="13:13">
      <c r="M1008" s="52">
        <v>6135</v>
      </c>
    </row>
    <row r="1009" spans="13:13">
      <c r="M1009" s="52">
        <v>6097</v>
      </c>
    </row>
    <row r="1010" spans="13:13">
      <c r="M1010" s="52">
        <v>6061</v>
      </c>
    </row>
    <row r="1011" spans="13:13">
      <c r="M1011" s="52">
        <v>6045</v>
      </c>
    </row>
    <row r="1012" spans="13:13">
      <c r="M1012" s="52">
        <v>6019</v>
      </c>
    </row>
    <row r="1013" spans="13:13">
      <c r="M1013" s="52">
        <v>5982</v>
      </c>
    </row>
    <row r="1014" spans="13:13">
      <c r="M1014" s="52">
        <v>5979</v>
      </c>
    </row>
    <row r="1015" spans="13:13">
      <c r="M1015" s="52">
        <v>5936</v>
      </c>
    </row>
    <row r="1016" spans="13:13">
      <c r="M1016" s="52">
        <v>5927</v>
      </c>
    </row>
    <row r="1017" spans="13:13">
      <c r="M1017" s="52">
        <v>5914</v>
      </c>
    </row>
    <row r="1018" spans="13:13">
      <c r="M1018" s="52">
        <v>5912</v>
      </c>
    </row>
    <row r="1019" spans="13:13">
      <c r="M1019" s="52">
        <v>5886</v>
      </c>
    </row>
    <row r="1020" spans="13:13">
      <c r="M1020" s="52">
        <v>5844</v>
      </c>
    </row>
    <row r="1021" spans="13:13">
      <c r="M1021" s="52">
        <v>5841</v>
      </c>
    </row>
    <row r="1022" spans="13:13">
      <c r="M1022" s="52">
        <v>5839</v>
      </c>
    </row>
    <row r="1023" spans="13:13">
      <c r="M1023" s="52">
        <v>5839</v>
      </c>
    </row>
    <row r="1024" spans="13:13">
      <c r="M1024" s="52">
        <v>5810</v>
      </c>
    </row>
    <row r="1025" spans="13:13">
      <c r="M1025" s="52">
        <v>5792</v>
      </c>
    </row>
    <row r="1026" spans="13:13">
      <c r="M1026" s="52">
        <v>5768</v>
      </c>
    </row>
    <row r="1027" spans="13:13">
      <c r="M1027" s="52">
        <v>5756</v>
      </c>
    </row>
    <row r="1028" spans="13:13">
      <c r="M1028" s="52">
        <v>5743</v>
      </c>
    </row>
    <row r="1029" spans="13:13">
      <c r="M1029" s="52">
        <v>5713</v>
      </c>
    </row>
    <row r="1030" spans="13:13">
      <c r="M1030" s="52">
        <v>5694</v>
      </c>
    </row>
    <row r="1031" spans="13:13">
      <c r="M1031" s="52">
        <v>5688</v>
      </c>
    </row>
    <row r="1032" spans="13:13">
      <c r="M1032" s="52">
        <v>5684</v>
      </c>
    </row>
    <row r="1033" spans="13:13">
      <c r="M1033" s="52">
        <v>5608</v>
      </c>
    </row>
    <row r="1034" spans="13:13">
      <c r="M1034" s="52">
        <v>5605</v>
      </c>
    </row>
    <row r="1035" spans="13:13">
      <c r="M1035" s="52">
        <v>5520</v>
      </c>
    </row>
    <row r="1036" spans="13:13">
      <c r="M1036" s="52">
        <v>5492</v>
      </c>
    </row>
    <row r="1037" spans="13:13">
      <c r="M1037" s="52">
        <v>5412</v>
      </c>
    </row>
    <row r="1038" spans="13:13">
      <c r="M1038" s="52">
        <v>5410</v>
      </c>
    </row>
    <row r="1039" spans="13:13">
      <c r="M1039" s="52">
        <v>5397</v>
      </c>
    </row>
    <row r="1040" spans="13:13">
      <c r="M1040" s="52">
        <v>5332</v>
      </c>
    </row>
    <row r="1041" spans="13:13">
      <c r="M1041" s="52">
        <v>5298</v>
      </c>
    </row>
    <row r="1042" spans="13:13">
      <c r="M1042" s="52">
        <v>5254</v>
      </c>
    </row>
    <row r="1043" spans="13:13">
      <c r="M1043" s="52">
        <v>5243</v>
      </c>
    </row>
    <row r="1044" spans="13:13">
      <c r="M1044" s="52">
        <v>5196</v>
      </c>
    </row>
    <row r="1045" spans="13:13">
      <c r="M1045" s="52">
        <v>5189</v>
      </c>
    </row>
    <row r="1046" spans="13:13">
      <c r="M1046" s="52">
        <v>5184</v>
      </c>
    </row>
    <row r="1047" spans="13:13">
      <c r="M1047" s="52">
        <v>5175</v>
      </c>
    </row>
    <row r="1048" spans="13:13">
      <c r="M1048" s="52">
        <v>5169</v>
      </c>
    </row>
    <row r="1049" spans="13:13">
      <c r="M1049" s="52">
        <v>5105</v>
      </c>
    </row>
    <row r="1050" spans="13:13">
      <c r="M1050" s="52">
        <v>5040</v>
      </c>
    </row>
    <row r="1051" spans="13:13">
      <c r="M1051" s="52">
        <v>5033</v>
      </c>
    </row>
    <row r="1052" spans="13:13">
      <c r="M1052" s="52">
        <v>5017</v>
      </c>
    </row>
    <row r="1053" spans="13:13">
      <c r="M1053" s="52">
        <v>5007</v>
      </c>
    </row>
    <row r="1054" spans="13:13">
      <c r="M1054" s="52">
        <v>4942</v>
      </c>
    </row>
    <row r="1055" spans="13:13">
      <c r="M1055" s="52">
        <v>4939</v>
      </c>
    </row>
    <row r="1056" spans="13:13">
      <c r="M1056" s="52">
        <v>4907</v>
      </c>
    </row>
    <row r="1057" spans="13:13">
      <c r="M1057" s="52">
        <v>4841</v>
      </c>
    </row>
    <row r="1058" spans="13:13">
      <c r="M1058" s="52">
        <v>4799</v>
      </c>
    </row>
    <row r="1059" spans="13:13">
      <c r="M1059" s="52">
        <v>4789</v>
      </c>
    </row>
    <row r="1060" spans="13:13">
      <c r="M1060" s="52">
        <v>4777</v>
      </c>
    </row>
    <row r="1061" spans="13:13">
      <c r="M1061" s="52">
        <v>4545</v>
      </c>
    </row>
    <row r="1062" spans="13:13">
      <c r="M1062" s="52">
        <v>4517</v>
      </c>
    </row>
    <row r="1063" spans="13:13">
      <c r="M1063" s="52">
        <v>4503</v>
      </c>
    </row>
    <row r="1064" spans="13:13">
      <c r="M1064" s="52">
        <v>4478</v>
      </c>
    </row>
    <row r="1065" spans="13:13">
      <c r="M1065" s="52">
        <v>4433</v>
      </c>
    </row>
    <row r="1066" spans="13:13">
      <c r="M1066" s="52">
        <v>4428</v>
      </c>
    </row>
    <row r="1067" spans="13:13">
      <c r="M1067" s="52">
        <v>4416</v>
      </c>
    </row>
    <row r="1068" spans="13:13">
      <c r="M1068" s="52">
        <v>4400</v>
      </c>
    </row>
    <row r="1069" spans="13:13">
      <c r="M1069" s="52">
        <v>4374</v>
      </c>
    </row>
    <row r="1070" spans="13:13">
      <c r="M1070" s="52">
        <v>4373</v>
      </c>
    </row>
    <row r="1071" spans="13:13">
      <c r="M1071" s="52">
        <v>4316</v>
      </c>
    </row>
    <row r="1072" spans="13:13">
      <c r="M1072" s="52">
        <v>4283</v>
      </c>
    </row>
    <row r="1073" spans="13:13">
      <c r="M1073" s="52">
        <v>4278</v>
      </c>
    </row>
    <row r="1074" spans="13:13">
      <c r="M1074" s="52">
        <v>4224</v>
      </c>
    </row>
    <row r="1075" spans="13:13">
      <c r="M1075" s="52">
        <v>4161</v>
      </c>
    </row>
    <row r="1076" spans="13:13">
      <c r="M1076" s="52">
        <v>4081</v>
      </c>
    </row>
    <row r="1077" spans="13:13">
      <c r="M1077" s="52">
        <v>4000</v>
      </c>
    </row>
    <row r="1078" spans="13:13">
      <c r="M1078" s="52">
        <v>3966</v>
      </c>
    </row>
    <row r="1079" spans="13:13">
      <c r="M1079" s="52">
        <v>3930</v>
      </c>
    </row>
    <row r="1080" spans="13:13">
      <c r="M1080" s="52">
        <v>3866</v>
      </c>
    </row>
    <row r="1081" spans="13:13">
      <c r="M1081" s="52">
        <v>3815</v>
      </c>
    </row>
    <row r="1082" spans="13:13">
      <c r="M1082" s="52">
        <v>3787</v>
      </c>
    </row>
    <row r="1083" spans="13:13">
      <c r="M1083" s="52">
        <v>3787</v>
      </c>
    </row>
    <row r="1084" spans="13:13">
      <c r="M1084" s="52">
        <v>3781</v>
      </c>
    </row>
    <row r="1085" spans="13:13">
      <c r="M1085" s="52">
        <v>3737</v>
      </c>
    </row>
    <row r="1086" spans="13:13">
      <c r="M1086" s="52">
        <v>3737</v>
      </c>
    </row>
    <row r="1087" spans="13:13">
      <c r="M1087" s="52">
        <v>3708</v>
      </c>
    </row>
    <row r="1088" spans="13:13">
      <c r="M1088" s="52">
        <v>3697</v>
      </c>
    </row>
    <row r="1089" spans="13:13">
      <c r="M1089" s="52">
        <v>3669</v>
      </c>
    </row>
    <row r="1090" spans="13:13">
      <c r="M1090" s="52">
        <v>3655</v>
      </c>
    </row>
    <row r="1091" spans="13:13">
      <c r="M1091" s="52">
        <v>3643</v>
      </c>
    </row>
    <row r="1092" spans="13:13">
      <c r="M1092" s="52">
        <v>3608</v>
      </c>
    </row>
    <row r="1093" spans="13:13">
      <c r="M1093" s="52">
        <v>3606</v>
      </c>
    </row>
    <row r="1094" spans="13:13">
      <c r="M1094" s="52">
        <v>3579</v>
      </c>
    </row>
    <row r="1095" spans="13:13">
      <c r="M1095" s="52">
        <v>3522</v>
      </c>
    </row>
    <row r="1096" spans="13:13">
      <c r="M1096" s="52">
        <v>3506</v>
      </c>
    </row>
    <row r="1097" spans="13:13">
      <c r="M1097" s="52">
        <v>3486</v>
      </c>
    </row>
    <row r="1098" spans="13:13">
      <c r="M1098" s="52">
        <v>3485</v>
      </c>
    </row>
    <row r="1099" spans="13:13">
      <c r="M1099" s="52">
        <v>3464</v>
      </c>
    </row>
    <row r="1100" spans="13:13">
      <c r="M1100" s="52">
        <v>3435</v>
      </c>
    </row>
    <row r="1101" spans="13:13">
      <c r="M1101" s="52">
        <v>3405</v>
      </c>
    </row>
    <row r="1102" spans="13:13">
      <c r="M1102" s="52">
        <v>3335</v>
      </c>
    </row>
    <row r="1103" spans="13:13">
      <c r="M1103" s="52">
        <v>3325</v>
      </c>
    </row>
    <row r="1104" spans="13:13">
      <c r="M1104" s="52">
        <v>3315</v>
      </c>
    </row>
    <row r="1105" spans="13:13">
      <c r="M1105" s="52">
        <v>3264</v>
      </c>
    </row>
    <row r="1106" spans="13:13">
      <c r="M1106" s="52">
        <v>3248</v>
      </c>
    </row>
    <row r="1107" spans="13:13">
      <c r="M1107" s="52">
        <v>3243</v>
      </c>
    </row>
    <row r="1108" spans="13:13">
      <c r="M1108" s="52">
        <v>3203</v>
      </c>
    </row>
    <row r="1109" spans="13:13">
      <c r="M1109" s="52">
        <v>3177</v>
      </c>
    </row>
    <row r="1110" spans="13:13">
      <c r="M1110" s="52">
        <v>3168</v>
      </c>
    </row>
    <row r="1111" spans="13:13">
      <c r="M1111" s="52">
        <v>3147</v>
      </c>
    </row>
    <row r="1112" spans="13:13">
      <c r="M1112" s="52">
        <v>3064</v>
      </c>
    </row>
    <row r="1113" spans="13:13">
      <c r="M1113" s="52">
        <v>3031</v>
      </c>
    </row>
    <row r="1114" spans="13:13">
      <c r="M1114" s="52">
        <v>3010</v>
      </c>
    </row>
    <row r="1115" spans="13:13">
      <c r="M1115" s="52">
        <v>2982</v>
      </c>
    </row>
    <row r="1116" spans="13:13">
      <c r="M1116" s="52">
        <v>2977</v>
      </c>
    </row>
    <row r="1117" spans="13:13">
      <c r="M1117" s="52">
        <v>2977</v>
      </c>
    </row>
    <row r="1118" spans="13:13">
      <c r="M1118" s="52">
        <v>2827</v>
      </c>
    </row>
    <row r="1119" spans="13:13">
      <c r="M1119" s="52">
        <v>2820</v>
      </c>
    </row>
    <row r="1120" spans="13:13">
      <c r="M1120" s="52">
        <v>2809</v>
      </c>
    </row>
    <row r="1121" spans="13:13">
      <c r="M1121" s="52">
        <v>2785</v>
      </c>
    </row>
    <row r="1122" spans="13:13">
      <c r="M1122" s="52">
        <v>2745</v>
      </c>
    </row>
    <row r="1123" spans="13:13">
      <c r="M1123" s="52">
        <v>2722</v>
      </c>
    </row>
    <row r="1124" spans="13:13">
      <c r="M1124" s="52">
        <v>2682</v>
      </c>
    </row>
    <row r="1125" spans="13:13">
      <c r="M1125" s="52">
        <v>2666</v>
      </c>
    </row>
    <row r="1126" spans="13:13">
      <c r="M1126" s="52">
        <v>2637</v>
      </c>
    </row>
    <row r="1127" spans="13:13">
      <c r="M1127" s="52">
        <v>2576</v>
      </c>
    </row>
    <row r="1128" spans="13:13">
      <c r="M1128" s="52">
        <v>2575</v>
      </c>
    </row>
    <row r="1129" spans="13:13">
      <c r="M1129" s="52">
        <v>2547</v>
      </c>
    </row>
    <row r="1130" spans="13:13">
      <c r="M1130" s="52">
        <v>2498</v>
      </c>
    </row>
    <row r="1131" spans="13:13">
      <c r="M1131" s="52">
        <v>2463</v>
      </c>
    </row>
    <row r="1132" spans="13:13">
      <c r="M1132" s="52">
        <v>2444</v>
      </c>
    </row>
    <row r="1133" spans="13:13">
      <c r="M1133" s="52">
        <v>2441</v>
      </c>
    </row>
    <row r="1134" spans="13:13">
      <c r="M1134" s="52">
        <v>2418</v>
      </c>
    </row>
    <row r="1135" spans="13:13">
      <c r="M1135" s="52">
        <v>2395</v>
      </c>
    </row>
    <row r="1136" spans="13:13">
      <c r="M1136" s="52">
        <v>2390</v>
      </c>
    </row>
    <row r="1137" spans="13:13">
      <c r="M1137" s="52">
        <v>2354</v>
      </c>
    </row>
    <row r="1138" spans="13:13">
      <c r="M1138" s="52">
        <v>2353</v>
      </c>
    </row>
    <row r="1139" spans="13:13">
      <c r="M1139" s="52">
        <v>2346</v>
      </c>
    </row>
    <row r="1140" spans="13:13">
      <c r="M1140" s="52">
        <v>2332</v>
      </c>
    </row>
    <row r="1141" spans="13:13">
      <c r="M1141" s="52">
        <v>2329</v>
      </c>
    </row>
    <row r="1142" spans="13:13">
      <c r="M1142" s="52">
        <v>2285</v>
      </c>
    </row>
    <row r="1143" spans="13:13">
      <c r="M1143" s="52">
        <v>2258</v>
      </c>
    </row>
    <row r="1144" spans="13:13">
      <c r="M1144" s="52">
        <v>2226</v>
      </c>
    </row>
    <row r="1145" spans="13:13">
      <c r="M1145" s="52">
        <v>2215</v>
      </c>
    </row>
    <row r="1146" spans="13:13">
      <c r="M1146" s="52">
        <v>2209</v>
      </c>
    </row>
    <row r="1147" spans="13:13">
      <c r="M1147" s="52">
        <v>2202</v>
      </c>
    </row>
    <row r="1148" spans="13:13">
      <c r="M1148" s="52">
        <v>2160</v>
      </c>
    </row>
    <row r="1149" spans="13:13">
      <c r="M1149" s="52">
        <v>2138</v>
      </c>
    </row>
    <row r="1150" spans="13:13">
      <c r="M1150" s="52">
        <v>2135</v>
      </c>
    </row>
    <row r="1151" spans="13:13">
      <c r="M1151" s="52">
        <v>2107</v>
      </c>
    </row>
    <row r="1152" spans="13:13">
      <c r="M1152" s="52">
        <v>2083</v>
      </c>
    </row>
    <row r="1153" spans="13:13">
      <c r="M1153" s="52">
        <v>2066</v>
      </c>
    </row>
    <row r="1154" spans="13:13">
      <c r="M1154" s="52">
        <v>1982</v>
      </c>
    </row>
    <row r="1155" spans="13:13">
      <c r="M1155" s="52">
        <v>1953</v>
      </c>
    </row>
    <row r="1156" spans="13:13">
      <c r="M1156" s="52">
        <v>1949</v>
      </c>
    </row>
    <row r="1157" spans="13:13">
      <c r="M1157" s="52">
        <v>1944</v>
      </c>
    </row>
    <row r="1158" spans="13:13">
      <c r="M1158" s="52">
        <v>1906</v>
      </c>
    </row>
    <row r="1159" spans="13:13">
      <c r="M1159" s="52">
        <v>1902</v>
      </c>
    </row>
    <row r="1160" spans="13:13">
      <c r="M1160" s="52">
        <v>1807</v>
      </c>
    </row>
    <row r="1161" spans="13:13">
      <c r="M1161" s="52">
        <v>1805</v>
      </c>
    </row>
    <row r="1162" spans="13:13">
      <c r="M1162" s="52">
        <v>1792</v>
      </c>
    </row>
    <row r="1163" spans="13:13">
      <c r="M1163" s="52">
        <v>1789</v>
      </c>
    </row>
    <row r="1164" spans="13:13">
      <c r="M1164" s="52">
        <v>1783</v>
      </c>
    </row>
    <row r="1165" spans="13:13">
      <c r="M1165" s="52">
        <v>1757</v>
      </c>
    </row>
    <row r="1166" spans="13:13">
      <c r="M1166" s="52">
        <v>1733</v>
      </c>
    </row>
    <row r="1167" spans="13:13">
      <c r="M1167" s="52">
        <v>1720</v>
      </c>
    </row>
    <row r="1168" spans="13:13">
      <c r="M1168" s="52">
        <v>1719</v>
      </c>
    </row>
    <row r="1169" spans="13:13">
      <c r="M1169" s="52">
        <v>1715</v>
      </c>
    </row>
    <row r="1170" spans="13:13">
      <c r="M1170" s="52">
        <v>1693</v>
      </c>
    </row>
    <row r="1171" spans="13:13">
      <c r="M1171" s="52">
        <v>1671</v>
      </c>
    </row>
    <row r="1172" spans="13:13">
      <c r="M1172" s="52">
        <v>1630</v>
      </c>
    </row>
    <row r="1173" spans="13:13">
      <c r="M1173" s="52">
        <v>1614</v>
      </c>
    </row>
    <row r="1174" spans="13:13">
      <c r="M1174" s="52">
        <v>1611</v>
      </c>
    </row>
    <row r="1175" spans="13:13">
      <c r="M1175" s="52">
        <v>1584</v>
      </c>
    </row>
    <row r="1176" spans="13:13">
      <c r="M1176" s="52">
        <v>1584</v>
      </c>
    </row>
    <row r="1177" spans="13:13">
      <c r="M1177" s="52">
        <v>1581</v>
      </c>
    </row>
    <row r="1178" spans="13:13">
      <c r="M1178" s="52">
        <v>1566</v>
      </c>
    </row>
    <row r="1179" spans="13:13">
      <c r="M1179" s="52">
        <v>1564</v>
      </c>
    </row>
    <row r="1180" spans="13:13">
      <c r="M1180" s="52">
        <v>1547</v>
      </c>
    </row>
    <row r="1181" spans="13:13">
      <c r="M1181" s="52">
        <v>1528</v>
      </c>
    </row>
    <row r="1182" spans="13:13">
      <c r="M1182" s="52">
        <v>1511</v>
      </c>
    </row>
    <row r="1183" spans="13:13">
      <c r="M1183" s="52">
        <v>1498</v>
      </c>
    </row>
    <row r="1184" spans="13:13">
      <c r="M1184" s="52">
        <v>1494</v>
      </c>
    </row>
    <row r="1185" spans="13:13">
      <c r="M1185" s="52">
        <v>1421</v>
      </c>
    </row>
    <row r="1186" spans="13:13">
      <c r="M1186" s="52">
        <v>1416</v>
      </c>
    </row>
    <row r="1187" spans="13:13">
      <c r="M1187" s="52">
        <v>1400</v>
      </c>
    </row>
    <row r="1188" spans="13:13">
      <c r="M1188" s="52">
        <v>1395</v>
      </c>
    </row>
    <row r="1189" spans="13:13">
      <c r="M1189" s="52">
        <v>1388</v>
      </c>
    </row>
    <row r="1190" spans="13:13">
      <c r="M1190" s="52">
        <v>1387</v>
      </c>
    </row>
    <row r="1191" spans="13:13">
      <c r="M1191" s="52">
        <v>1379</v>
      </c>
    </row>
    <row r="1192" spans="13:13">
      <c r="M1192" s="52">
        <v>1361</v>
      </c>
    </row>
    <row r="1193" spans="13:13">
      <c r="M1193" s="52">
        <v>1358</v>
      </c>
    </row>
    <row r="1194" spans="13:13">
      <c r="M1194" s="52">
        <v>1350</v>
      </c>
    </row>
    <row r="1195" spans="13:13">
      <c r="M1195" s="52">
        <v>1323</v>
      </c>
    </row>
    <row r="1196" spans="13:13">
      <c r="M1196" s="52">
        <v>1321</v>
      </c>
    </row>
    <row r="1197" spans="13:13">
      <c r="M1197" s="52">
        <v>1320</v>
      </c>
    </row>
    <row r="1198" spans="13:13">
      <c r="M1198" s="52">
        <v>1316</v>
      </c>
    </row>
    <row r="1199" spans="13:13">
      <c r="M1199" s="52">
        <v>1309</v>
      </c>
    </row>
    <row r="1200" spans="13:13">
      <c r="M1200" s="52">
        <v>1279</v>
      </c>
    </row>
    <row r="1201" spans="13:13">
      <c r="M1201" s="52">
        <v>1264</v>
      </c>
    </row>
    <row r="1202" spans="13:13">
      <c r="M1202" s="52">
        <v>1217</v>
      </c>
    </row>
    <row r="1203" spans="13:13">
      <c r="M1203" s="52">
        <v>1197</v>
      </c>
    </row>
    <row r="1204" spans="13:13">
      <c r="M1204" s="52">
        <v>1194</v>
      </c>
    </row>
    <row r="1205" spans="13:13">
      <c r="M1205" s="52">
        <v>1170</v>
      </c>
    </row>
    <row r="1206" spans="13:13">
      <c r="M1206" s="52">
        <v>1164</v>
      </c>
    </row>
    <row r="1207" spans="13:13">
      <c r="M1207" s="52">
        <v>1161</v>
      </c>
    </row>
    <row r="1208" spans="13:13">
      <c r="M1208" s="52">
        <v>1143</v>
      </c>
    </row>
    <row r="1209" spans="13:13">
      <c r="M1209" s="52">
        <v>1109</v>
      </c>
    </row>
    <row r="1210" spans="13:13">
      <c r="M1210" s="52">
        <v>1036</v>
      </c>
    </row>
    <row r="1211" spans="13:13">
      <c r="M1211">
        <v>996</v>
      </c>
    </row>
    <row r="1212" spans="13:13">
      <c r="M1212">
        <v>982</v>
      </c>
    </row>
    <row r="1213" spans="13:13">
      <c r="M1213">
        <v>956</v>
      </c>
    </row>
    <row r="1214" spans="13:13">
      <c r="M1214">
        <v>940</v>
      </c>
    </row>
    <row r="1215" spans="13:13">
      <c r="M1215">
        <v>913</v>
      </c>
    </row>
    <row r="1216" spans="13:13">
      <c r="M1216">
        <v>913</v>
      </c>
    </row>
    <row r="1217" spans="13:13">
      <c r="M1217">
        <v>909</v>
      </c>
    </row>
    <row r="1218" spans="13:13">
      <c r="M1218">
        <v>908</v>
      </c>
    </row>
    <row r="1219" spans="13:13">
      <c r="M1219">
        <v>894</v>
      </c>
    </row>
    <row r="1220" spans="13:13">
      <c r="M1220">
        <v>881</v>
      </c>
    </row>
    <row r="1221" spans="13:13">
      <c r="M1221">
        <v>871</v>
      </c>
    </row>
    <row r="1222" spans="13:13">
      <c r="M1222">
        <v>863</v>
      </c>
    </row>
    <row r="1223" spans="13:13">
      <c r="M1223">
        <v>842</v>
      </c>
    </row>
    <row r="1224" spans="13:13">
      <c r="M1224">
        <v>841</v>
      </c>
    </row>
    <row r="1225" spans="13:13">
      <c r="M1225">
        <v>840</v>
      </c>
    </row>
    <row r="1226" spans="13:13">
      <c r="M1226">
        <v>819</v>
      </c>
    </row>
    <row r="1227" spans="13:13">
      <c r="M1227">
        <v>805</v>
      </c>
    </row>
    <row r="1228" spans="13:13">
      <c r="M1228">
        <v>788</v>
      </c>
    </row>
    <row r="1229" spans="13:13">
      <c r="M1229">
        <v>786</v>
      </c>
    </row>
    <row r="1230" spans="13:13">
      <c r="M1230">
        <v>782</v>
      </c>
    </row>
    <row r="1231" spans="13:13">
      <c r="M1231">
        <v>772</v>
      </c>
    </row>
    <row r="1232" spans="13:13">
      <c r="M1232">
        <v>757</v>
      </c>
    </row>
    <row r="1233" spans="13:13">
      <c r="M1233">
        <v>751</v>
      </c>
    </row>
    <row r="1234" spans="13:13">
      <c r="M1234">
        <v>751</v>
      </c>
    </row>
    <row r="1235" spans="13:13">
      <c r="M1235">
        <v>748</v>
      </c>
    </row>
    <row r="1236" spans="13:13">
      <c r="M1236">
        <v>740</v>
      </c>
    </row>
    <row r="1237" spans="13:13">
      <c r="M1237">
        <v>734</v>
      </c>
    </row>
    <row r="1238" spans="13:13">
      <c r="M1238">
        <v>725</v>
      </c>
    </row>
    <row r="1239" spans="13:13">
      <c r="M1239">
        <v>723</v>
      </c>
    </row>
    <row r="1240" spans="13:13">
      <c r="M1240">
        <v>707</v>
      </c>
    </row>
    <row r="1241" spans="13:13">
      <c r="M1241">
        <v>706</v>
      </c>
    </row>
    <row r="1242" spans="13:13">
      <c r="M1242">
        <v>701</v>
      </c>
    </row>
    <row r="1243" spans="13:13">
      <c r="M1243">
        <v>690</v>
      </c>
    </row>
    <row r="1244" spans="13:13">
      <c r="M1244">
        <v>682</v>
      </c>
    </row>
    <row r="1245" spans="13:13">
      <c r="M1245">
        <v>679</v>
      </c>
    </row>
    <row r="1246" spans="13:13">
      <c r="M1246">
        <v>618</v>
      </c>
    </row>
    <row r="1247" spans="13:13">
      <c r="M1247">
        <v>613</v>
      </c>
    </row>
    <row r="1248" spans="13:13">
      <c r="M1248">
        <v>598</v>
      </c>
    </row>
    <row r="1249" spans="13:13">
      <c r="M1249">
        <v>567</v>
      </c>
    </row>
    <row r="1250" spans="13:13">
      <c r="M1250">
        <v>567</v>
      </c>
    </row>
    <row r="1251" spans="13:13">
      <c r="M1251">
        <v>566</v>
      </c>
    </row>
    <row r="1252" spans="13:13">
      <c r="M1252">
        <v>565</v>
      </c>
    </row>
    <row r="1253" spans="13:13">
      <c r="M1253">
        <v>557</v>
      </c>
    </row>
    <row r="1254" spans="13:13">
      <c r="M1254">
        <v>551</v>
      </c>
    </row>
    <row r="1255" spans="13:13">
      <c r="M1255">
        <v>541</v>
      </c>
    </row>
    <row r="1256" spans="13:13">
      <c r="M1256">
        <v>538</v>
      </c>
    </row>
    <row r="1257" spans="13:13">
      <c r="M1257">
        <v>533</v>
      </c>
    </row>
    <row r="1258" spans="13:13">
      <c r="M1258">
        <v>512</v>
      </c>
    </row>
    <row r="1259" spans="13:13">
      <c r="M1259">
        <v>501</v>
      </c>
    </row>
    <row r="1260" spans="13:13">
      <c r="M1260">
        <v>480</v>
      </c>
    </row>
    <row r="1261" spans="13:13">
      <c r="M1261">
        <v>477</v>
      </c>
    </row>
    <row r="1262" spans="13:13">
      <c r="M1262">
        <v>464</v>
      </c>
    </row>
    <row r="1263" spans="13:13">
      <c r="M1263">
        <v>454</v>
      </c>
    </row>
    <row r="1264" spans="13:13">
      <c r="M1264">
        <v>430</v>
      </c>
    </row>
    <row r="1265" spans="13:13">
      <c r="M1265">
        <v>416</v>
      </c>
    </row>
    <row r="1266" spans="13:13">
      <c r="M1266">
        <v>406</v>
      </c>
    </row>
    <row r="1267" spans="13:13">
      <c r="M1267">
        <v>405</v>
      </c>
    </row>
    <row r="1268" spans="13:13">
      <c r="M1268">
        <v>404</v>
      </c>
    </row>
    <row r="1269" spans="13:13">
      <c r="M1269">
        <v>398</v>
      </c>
    </row>
    <row r="1270" spans="13:13">
      <c r="M1270">
        <v>364</v>
      </c>
    </row>
    <row r="1271" spans="13:13">
      <c r="M1271">
        <v>347</v>
      </c>
    </row>
    <row r="1272" spans="13:13">
      <c r="M1272">
        <v>317</v>
      </c>
    </row>
    <row r="1273" spans="13:13">
      <c r="M1273">
        <v>272</v>
      </c>
    </row>
    <row r="1274" spans="13:13">
      <c r="M1274">
        <v>267</v>
      </c>
    </row>
    <row r="1275" spans="13:13">
      <c r="M1275">
        <v>259</v>
      </c>
    </row>
    <row r="1276" spans="13:13">
      <c r="M1276">
        <v>248</v>
      </c>
    </row>
    <row r="1277" spans="13:13">
      <c r="M1277">
        <v>206</v>
      </c>
    </row>
    <row r="1278" spans="13:13">
      <c r="M1278">
        <v>196</v>
      </c>
    </row>
    <row r="1279" spans="13:13">
      <c r="M1279">
        <v>188</v>
      </c>
    </row>
    <row r="1280" spans="13:13">
      <c r="M1280">
        <v>182</v>
      </c>
    </row>
    <row r="1281" spans="13:13">
      <c r="M1281">
        <v>163</v>
      </c>
    </row>
    <row r="1282" spans="13:13">
      <c r="M1282">
        <v>156</v>
      </c>
    </row>
    <row r="1283" spans="13:13">
      <c r="M1283">
        <v>125</v>
      </c>
    </row>
    <row r="1284" spans="13:13">
      <c r="M1284">
        <v>107</v>
      </c>
    </row>
    <row r="1285" spans="13:13">
      <c r="M1285">
        <v>96</v>
      </c>
    </row>
    <row r="1286" spans="13:13">
      <c r="M1286">
        <v>58</v>
      </c>
    </row>
    <row r="1287" spans="13:13">
      <c r="M1287">
        <v>40</v>
      </c>
    </row>
    <row r="1288" spans="13:13">
      <c r="M1288">
        <v>12</v>
      </c>
    </row>
    <row r="1289" spans="13:13">
      <c r="M1289">
        <v>11</v>
      </c>
    </row>
    <row r="1290" spans="13:13">
      <c r="M1290" s="52"/>
    </row>
    <row r="1291" spans="13:13">
      <c r="M1291" s="52">
        <v>12073135</v>
      </c>
    </row>
    <row r="1292" spans="13:13">
      <c r="M1292" s="52">
        <v>5413494</v>
      </c>
    </row>
    <row r="1293" spans="13:13">
      <c r="M1293" s="52">
        <v>1565124</v>
      </c>
    </row>
    <row r="1294" spans="13:13">
      <c r="M1294" s="52">
        <v>5317230</v>
      </c>
    </row>
    <row r="1295" spans="13:13">
      <c r="M1295" s="52">
        <v>4202398</v>
      </c>
    </row>
    <row r="1296" spans="13:13">
      <c r="M1296" s="52">
        <v>3516131</v>
      </c>
    </row>
    <row r="1297" spans="13:13">
      <c r="M1297" s="52">
        <v>2702898</v>
      </c>
    </row>
    <row r="1298" spans="13:13">
      <c r="M1298" s="52">
        <v>1886835</v>
      </c>
    </row>
    <row r="1299" spans="13:13">
      <c r="M1299" s="52">
        <v>1883911</v>
      </c>
    </row>
    <row r="1300" spans="13:13">
      <c r="M1300" s="52">
        <v>1837190</v>
      </c>
    </row>
    <row r="1301" spans="13:13">
      <c r="M1301" s="52">
        <v>1615036</v>
      </c>
    </row>
    <row r="1302" spans="13:13">
      <c r="M1302" s="52">
        <v>1599886</v>
      </c>
    </row>
    <row r="1303" spans="13:13">
      <c r="M1303" s="52">
        <v>1348773</v>
      </c>
    </row>
    <row r="1304" spans="13:13">
      <c r="M1304" s="52">
        <v>1274037</v>
      </c>
    </row>
    <row r="1305" spans="13:13">
      <c r="M1305" s="52">
        <v>1231001</v>
      </c>
    </row>
    <row r="1306" spans="13:13">
      <c r="M1306" s="52">
        <v>1138166</v>
      </c>
    </row>
    <row r="1307" spans="13:13">
      <c r="M1307" s="52">
        <v>929220</v>
      </c>
    </row>
    <row r="1308" spans="13:13">
      <c r="M1308" s="52">
        <v>900269</v>
      </c>
    </row>
    <row r="1309" spans="13:13">
      <c r="M1309" s="52">
        <v>869637</v>
      </c>
    </row>
    <row r="1310" spans="13:13">
      <c r="M1310" s="52">
        <v>403379</v>
      </c>
    </row>
    <row r="1311" spans="13:13">
      <c r="M1311" s="52">
        <v>395609</v>
      </c>
    </row>
    <row r="1312" spans="13:13">
      <c r="M1312" s="52">
        <v>391672</v>
      </c>
    </row>
    <row r="1313" spans="13:13">
      <c r="M1313" s="52">
        <v>338318</v>
      </c>
    </row>
    <row r="1314" spans="13:13">
      <c r="M1314" s="52">
        <v>309002</v>
      </c>
    </row>
    <row r="1315" spans="13:13">
      <c r="M1315" s="52">
        <v>305945</v>
      </c>
    </row>
    <row r="1316" spans="13:13">
      <c r="M1316" s="52">
        <v>296279</v>
      </c>
    </row>
    <row r="1317" spans="13:13">
      <c r="M1317" s="52">
        <v>275469</v>
      </c>
    </row>
    <row r="1318" spans="13:13">
      <c r="M1318" s="52">
        <v>268306</v>
      </c>
    </row>
    <row r="1319" spans="13:13">
      <c r="M1319" s="52">
        <v>253057</v>
      </c>
    </row>
    <row r="1320" spans="13:13">
      <c r="M1320" s="52">
        <v>249000</v>
      </c>
    </row>
    <row r="1321" spans="13:13">
      <c r="M1321" s="52">
        <v>226149</v>
      </c>
    </row>
    <row r="1322" spans="13:13">
      <c r="M1322" s="52">
        <v>218003</v>
      </c>
    </row>
    <row r="1323" spans="13:13">
      <c r="M1323" s="52">
        <v>214918</v>
      </c>
    </row>
    <row r="1324" spans="13:13">
      <c r="M1324" s="52">
        <v>212459</v>
      </c>
    </row>
    <row r="1325" spans="13:13">
      <c r="M1325" s="52">
        <v>204788</v>
      </c>
    </row>
    <row r="1326" spans="13:13">
      <c r="M1326" s="52">
        <v>201613</v>
      </c>
    </row>
    <row r="1327" spans="13:13">
      <c r="M1327" s="52">
        <v>198087</v>
      </c>
    </row>
    <row r="1328" spans="13:13">
      <c r="M1328" s="52">
        <v>188152</v>
      </c>
    </row>
    <row r="1329" spans="13:13">
      <c r="M1329" s="52">
        <v>184526</v>
      </c>
    </row>
    <row r="1330" spans="13:13">
      <c r="M1330" s="52">
        <v>183866</v>
      </c>
    </row>
    <row r="1331" spans="13:13">
      <c r="M1331" s="52">
        <v>171160</v>
      </c>
    </row>
    <row r="1332" spans="13:13">
      <c r="M1332" s="52">
        <v>164449</v>
      </c>
    </row>
    <row r="1333" spans="13:13">
      <c r="M1333" s="52">
        <v>159341</v>
      </c>
    </row>
    <row r="1334" spans="13:13">
      <c r="M1334" s="52">
        <v>153417</v>
      </c>
    </row>
    <row r="1335" spans="13:13">
      <c r="M1335" s="52">
        <v>151543</v>
      </c>
    </row>
    <row r="1336" spans="13:13">
      <c r="M1336" s="52">
        <v>149769</v>
      </c>
    </row>
    <row r="1337" spans="13:13">
      <c r="M1337" s="52">
        <v>144453</v>
      </c>
    </row>
    <row r="1338" spans="13:13">
      <c r="M1338" s="52">
        <v>142479</v>
      </c>
    </row>
    <row r="1339" spans="13:13">
      <c r="M1339" s="52">
        <v>140163</v>
      </c>
    </row>
    <row r="1340" spans="13:13">
      <c r="M1340" s="52">
        <v>139993</v>
      </c>
    </row>
    <row r="1341" spans="13:13">
      <c r="M1341" s="52">
        <v>138174</v>
      </c>
    </row>
    <row r="1342" spans="13:13">
      <c r="M1342" s="52">
        <v>134528</v>
      </c>
    </row>
    <row r="1343" spans="13:13">
      <c r="M1343" s="52">
        <v>131628</v>
      </c>
    </row>
    <row r="1344" spans="13:13">
      <c r="M1344" s="52">
        <v>129435</v>
      </c>
    </row>
    <row r="1345" spans="13:13">
      <c r="M1345" s="52">
        <v>115134</v>
      </c>
    </row>
    <row r="1346" spans="13:13">
      <c r="M1346" s="52">
        <v>107199</v>
      </c>
    </row>
    <row r="1347" spans="13:13">
      <c r="M1347" s="52">
        <v>99878</v>
      </c>
    </row>
    <row r="1348" spans="13:13">
      <c r="M1348" s="52">
        <v>97674</v>
      </c>
    </row>
    <row r="1349" spans="13:13">
      <c r="M1349" s="52">
        <v>94206</v>
      </c>
    </row>
    <row r="1350" spans="13:13">
      <c r="M1350" s="52">
        <v>91361</v>
      </c>
    </row>
    <row r="1351" spans="13:13">
      <c r="M1351" s="52">
        <v>87609</v>
      </c>
    </row>
    <row r="1352" spans="13:13">
      <c r="M1352" s="52">
        <v>86488</v>
      </c>
    </row>
    <row r="1353" spans="13:13">
      <c r="M1353" s="52">
        <v>82762</v>
      </c>
    </row>
    <row r="1354" spans="13:13">
      <c r="M1354" s="52">
        <v>76665</v>
      </c>
    </row>
    <row r="1355" spans="13:13">
      <c r="M1355" s="52">
        <v>74417</v>
      </c>
    </row>
    <row r="1356" spans="13:13">
      <c r="M1356" s="52">
        <v>72369</v>
      </c>
    </row>
    <row r="1357" spans="13:13">
      <c r="M1357" s="52">
        <v>72325</v>
      </c>
    </row>
    <row r="1358" spans="13:13">
      <c r="M1358" s="52">
        <v>70744</v>
      </c>
    </row>
    <row r="1359" spans="13:13">
      <c r="M1359" s="52">
        <v>69165</v>
      </c>
    </row>
    <row r="1360" spans="13:13">
      <c r="M1360" s="52">
        <v>66875</v>
      </c>
    </row>
    <row r="1361" spans="13:13">
      <c r="M1361" s="52">
        <v>66302</v>
      </c>
    </row>
    <row r="1362" spans="13:13">
      <c r="M1362" s="52">
        <v>65320</v>
      </c>
    </row>
    <row r="1363" spans="13:13">
      <c r="M1363" s="52">
        <v>62940</v>
      </c>
    </row>
    <row r="1364" spans="13:13">
      <c r="M1364" s="52">
        <v>61082</v>
      </c>
    </row>
    <row r="1365" spans="13:13">
      <c r="M1365" s="52">
        <v>60028</v>
      </c>
    </row>
    <row r="1366" spans="13:13">
      <c r="M1366" s="52">
        <v>58069</v>
      </c>
    </row>
    <row r="1367" spans="13:13">
      <c r="M1367" s="52">
        <v>56823</v>
      </c>
    </row>
    <row r="1368" spans="13:13">
      <c r="M1368" s="52">
        <v>56015</v>
      </c>
    </row>
    <row r="1369" spans="13:13">
      <c r="M1369" s="52">
        <v>53199</v>
      </c>
    </row>
    <row r="1370" spans="13:13">
      <c r="M1370" s="52">
        <v>52474</v>
      </c>
    </row>
    <row r="1371" spans="13:13">
      <c r="M1371" s="52">
        <v>50278</v>
      </c>
    </row>
    <row r="1372" spans="13:13">
      <c r="M1372" s="52">
        <v>48069</v>
      </c>
    </row>
    <row r="1373" spans="13:13">
      <c r="M1373" s="52">
        <v>47747</v>
      </c>
    </row>
    <row r="1374" spans="13:13">
      <c r="M1374" s="52">
        <v>46811</v>
      </c>
    </row>
    <row r="1375" spans="13:13">
      <c r="M1375" s="52">
        <v>46657</v>
      </c>
    </row>
    <row r="1376" spans="13:13">
      <c r="M1376" s="52">
        <v>43714</v>
      </c>
    </row>
    <row r="1377" spans="13:13">
      <c r="M1377" s="52">
        <v>42935</v>
      </c>
    </row>
    <row r="1378" spans="13:13">
      <c r="M1378" s="52">
        <v>42355</v>
      </c>
    </row>
    <row r="1379" spans="13:13">
      <c r="M1379" s="52">
        <v>41217</v>
      </c>
    </row>
    <row r="1380" spans="13:13">
      <c r="M1380" s="52">
        <v>39963</v>
      </c>
    </row>
    <row r="1381" spans="13:13">
      <c r="M1381" s="52">
        <v>39549</v>
      </c>
    </row>
    <row r="1382" spans="13:13">
      <c r="M1382" s="52">
        <v>39469</v>
      </c>
    </row>
    <row r="1383" spans="13:13">
      <c r="M1383" s="52">
        <v>38438</v>
      </c>
    </row>
    <row r="1384" spans="13:13">
      <c r="M1384" s="52">
        <v>34638</v>
      </c>
    </row>
    <row r="1385" spans="13:13">
      <c r="M1385" s="52">
        <v>34326</v>
      </c>
    </row>
    <row r="1386" spans="13:13">
      <c r="M1386" s="52">
        <v>33711</v>
      </c>
    </row>
    <row r="1387" spans="13:13">
      <c r="M1387" s="52">
        <v>32886</v>
      </c>
    </row>
    <row r="1388" spans="13:13">
      <c r="M1388" s="52">
        <v>32756</v>
      </c>
    </row>
    <row r="1389" spans="13:13">
      <c r="M1389" s="52">
        <v>31452</v>
      </c>
    </row>
    <row r="1390" spans="13:13">
      <c r="M1390" s="52">
        <v>28701</v>
      </c>
    </row>
    <row r="1391" spans="13:13">
      <c r="M1391" s="52">
        <v>28560</v>
      </c>
    </row>
    <row r="1392" spans="13:13">
      <c r="M1392" s="52">
        <v>28416</v>
      </c>
    </row>
    <row r="1393" spans="13:13">
      <c r="M1393" s="52">
        <v>28128</v>
      </c>
    </row>
    <row r="1394" spans="13:13">
      <c r="M1394" s="52">
        <v>26987</v>
      </c>
    </row>
    <row r="1395" spans="13:13">
      <c r="M1395" s="52">
        <v>26872</v>
      </c>
    </row>
    <row r="1396" spans="13:13">
      <c r="M1396" s="52">
        <v>26797</v>
      </c>
    </row>
    <row r="1397" spans="13:13">
      <c r="M1397" s="52">
        <v>26419</v>
      </c>
    </row>
    <row r="1398" spans="13:13">
      <c r="M1398" s="52">
        <v>26123</v>
      </c>
    </row>
    <row r="1399" spans="13:13">
      <c r="M1399" s="52">
        <v>24327</v>
      </c>
    </row>
    <row r="1400" spans="13:13">
      <c r="M1400" s="52">
        <v>22568</v>
      </c>
    </row>
    <row r="1401" spans="13:13">
      <c r="M1401" s="52">
        <v>22520</v>
      </c>
    </row>
    <row r="1402" spans="13:13">
      <c r="M1402" s="52">
        <v>22340</v>
      </c>
    </row>
    <row r="1403" spans="13:13">
      <c r="M1403" s="52">
        <v>21466</v>
      </c>
    </row>
    <row r="1404" spans="13:13">
      <c r="M1404" s="52">
        <v>21249</v>
      </c>
    </row>
    <row r="1405" spans="13:13">
      <c r="M1405" s="52">
        <v>20516</v>
      </c>
    </row>
    <row r="1406" spans="13:13">
      <c r="M1406" s="52">
        <v>19804</v>
      </c>
    </row>
    <row r="1407" spans="13:13">
      <c r="M1407" s="52">
        <v>19787</v>
      </c>
    </row>
    <row r="1408" spans="13:13">
      <c r="M1408" s="52">
        <v>19482</v>
      </c>
    </row>
    <row r="1409" spans="13:13">
      <c r="M1409" s="52">
        <v>19218</v>
      </c>
    </row>
    <row r="1410" spans="13:13">
      <c r="M1410" s="52">
        <v>18979</v>
      </c>
    </row>
    <row r="1411" spans="13:13">
      <c r="M1411" s="52">
        <v>18261</v>
      </c>
    </row>
    <row r="1412" spans="13:13">
      <c r="M1412" s="52">
        <v>17622</v>
      </c>
    </row>
    <row r="1413" spans="13:13">
      <c r="M1413" s="52">
        <v>16335</v>
      </c>
    </row>
    <row r="1414" spans="13:13">
      <c r="M1414" s="52">
        <v>15880</v>
      </c>
    </row>
    <row r="1415" spans="13:13">
      <c r="M1415" s="52">
        <v>15339</v>
      </c>
    </row>
    <row r="1416" spans="13:13">
      <c r="M1416" s="52">
        <v>14448</v>
      </c>
    </row>
    <row r="1417" spans="13:13">
      <c r="M1417" s="52">
        <v>14195</v>
      </c>
    </row>
    <row r="1418" spans="13:13">
      <c r="M1418" s="52">
        <v>14015</v>
      </c>
    </row>
    <row r="1419" spans="13:13">
      <c r="M1419" s="52">
        <v>13966</v>
      </c>
    </row>
    <row r="1420" spans="13:13">
      <c r="M1420" s="52">
        <v>13955</v>
      </c>
    </row>
    <row r="1421" spans="13:13">
      <c r="M1421" s="52">
        <v>13895</v>
      </c>
    </row>
    <row r="1422" spans="13:13">
      <c r="M1422" s="52">
        <v>13454</v>
      </c>
    </row>
    <row r="1423" spans="13:13">
      <c r="M1423" s="52">
        <v>13420</v>
      </c>
    </row>
    <row r="1424" spans="13:13">
      <c r="M1424" s="52">
        <v>13117</v>
      </c>
    </row>
    <row r="1425" spans="13:13">
      <c r="M1425" s="52">
        <v>12990</v>
      </c>
    </row>
    <row r="1426" spans="13:13">
      <c r="M1426" s="52">
        <v>12644</v>
      </c>
    </row>
    <row r="1427" spans="13:13">
      <c r="M1427" s="52">
        <v>12542</v>
      </c>
    </row>
    <row r="1428" spans="13:13">
      <c r="M1428" s="52">
        <v>12343</v>
      </c>
    </row>
    <row r="1429" spans="13:13">
      <c r="M1429" s="52">
        <v>12195</v>
      </c>
    </row>
    <row r="1430" spans="13:13">
      <c r="M1430" s="52">
        <v>11936</v>
      </c>
    </row>
    <row r="1431" spans="13:13">
      <c r="M1431" s="52">
        <v>11727</v>
      </c>
    </row>
    <row r="1432" spans="13:13">
      <c r="M1432" s="52">
        <v>11686</v>
      </c>
    </row>
    <row r="1433" spans="13:13">
      <c r="M1433" s="52">
        <v>11556</v>
      </c>
    </row>
    <row r="1434" spans="13:13">
      <c r="M1434" s="52">
        <v>11347</v>
      </c>
    </row>
    <row r="1435" spans="13:13">
      <c r="M1435" s="52">
        <v>10966</v>
      </c>
    </row>
    <row r="1436" spans="13:13">
      <c r="M1436" s="52">
        <v>10072</v>
      </c>
    </row>
    <row r="1437" spans="13:13">
      <c r="M1437" s="52">
        <v>9992</v>
      </c>
    </row>
    <row r="1438" spans="13:13">
      <c r="M1438" s="52">
        <v>9828</v>
      </c>
    </row>
    <row r="1439" spans="13:13">
      <c r="M1439" s="52">
        <v>9291</v>
      </c>
    </row>
    <row r="1440" spans="13:13">
      <c r="M1440" s="52">
        <v>9168</v>
      </c>
    </row>
    <row r="1441" spans="13:13">
      <c r="M1441" s="52">
        <v>9148</v>
      </c>
    </row>
    <row r="1442" spans="13:13">
      <c r="M1442" s="52">
        <v>8421</v>
      </c>
    </row>
    <row r="1443" spans="13:13">
      <c r="M1443" s="52">
        <v>8171</v>
      </c>
    </row>
    <row r="1444" spans="13:13">
      <c r="M1444" s="52">
        <v>8001</v>
      </c>
    </row>
    <row r="1445" spans="13:13">
      <c r="M1445" s="52">
        <v>7945</v>
      </c>
    </row>
    <row r="1446" spans="13:13">
      <c r="M1446" s="52">
        <v>7421</v>
      </c>
    </row>
    <row r="1447" spans="13:13">
      <c r="M1447" s="52">
        <v>7308</v>
      </c>
    </row>
    <row r="1448" spans="13:13">
      <c r="M1448" s="52">
        <v>7211</v>
      </c>
    </row>
    <row r="1449" spans="13:13">
      <c r="M1449" s="52">
        <v>7109</v>
      </c>
    </row>
    <row r="1450" spans="13:13">
      <c r="M1450" s="52">
        <v>6991</v>
      </c>
    </row>
    <row r="1451" spans="13:13">
      <c r="M1451" s="52">
        <v>6209</v>
      </c>
    </row>
    <row r="1452" spans="13:13">
      <c r="M1452" s="52">
        <v>6203</v>
      </c>
    </row>
    <row r="1453" spans="13:13">
      <c r="M1453" s="52">
        <v>5514</v>
      </c>
    </row>
    <row r="1454" spans="13:13">
      <c r="M1454" s="52">
        <v>5478</v>
      </c>
    </row>
    <row r="1455" spans="13:13">
      <c r="M1455" s="52">
        <v>5468</v>
      </c>
    </row>
    <row r="1456" spans="13:13">
      <c r="M1456" s="52">
        <v>5195</v>
      </c>
    </row>
    <row r="1457" spans="13:13">
      <c r="M1457" s="52">
        <v>5010</v>
      </c>
    </row>
    <row r="1458" spans="13:13">
      <c r="M1458" s="52">
        <v>4656</v>
      </c>
    </row>
    <row r="1459" spans="13:13">
      <c r="M1459" s="52">
        <v>4498</v>
      </c>
    </row>
    <row r="1460" spans="13:13">
      <c r="M1460" s="52">
        <v>4349</v>
      </c>
    </row>
    <row r="1461" spans="13:13">
      <c r="M1461" s="52">
        <v>4189</v>
      </c>
    </row>
    <row r="1462" spans="13:13">
      <c r="M1462" s="52">
        <v>4082</v>
      </c>
    </row>
    <row r="1463" spans="13:13">
      <c r="M1463" s="52">
        <v>4055</v>
      </c>
    </row>
    <row r="1464" spans="13:13">
      <c r="M1464" s="52">
        <v>3961</v>
      </c>
    </row>
    <row r="1465" spans="13:13">
      <c r="M1465" s="52">
        <v>3910</v>
      </c>
    </row>
    <row r="1466" spans="13:13">
      <c r="M1466" s="52">
        <v>3841</v>
      </c>
    </row>
    <row r="1467" spans="13:13">
      <c r="M1467" s="52">
        <v>3693</v>
      </c>
    </row>
    <row r="1468" spans="13:13">
      <c r="M1468" s="52">
        <v>3517</v>
      </c>
    </row>
    <row r="1469" spans="13:13">
      <c r="M1469" s="52">
        <v>3462</v>
      </c>
    </row>
    <row r="1470" spans="13:13">
      <c r="M1470" s="52">
        <v>3437</v>
      </c>
    </row>
    <row r="1471" spans="13:13">
      <c r="M1471" s="52">
        <v>3356</v>
      </c>
    </row>
    <row r="1472" spans="13:13">
      <c r="M1472" s="52">
        <v>3221</v>
      </c>
    </row>
    <row r="1473" spans="13:13">
      <c r="M1473" s="52">
        <v>3153</v>
      </c>
    </row>
    <row r="1474" spans="13:13">
      <c r="M1474" s="52">
        <v>3135</v>
      </c>
    </row>
    <row r="1475" spans="13:13">
      <c r="M1475" s="52">
        <v>2940</v>
      </c>
    </row>
    <row r="1476" spans="13:13">
      <c r="M1476" s="52">
        <v>2866</v>
      </c>
    </row>
    <row r="1477" spans="13:13">
      <c r="M1477" s="52">
        <v>2833</v>
      </c>
    </row>
    <row r="1478" spans="13:13">
      <c r="M1478" s="52">
        <v>2801</v>
      </c>
    </row>
    <row r="1479" spans="13:13">
      <c r="M1479" s="52">
        <v>2750</v>
      </c>
    </row>
    <row r="1480" spans="13:13">
      <c r="M1480" s="52">
        <v>2639</v>
      </c>
    </row>
    <row r="1481" spans="13:13">
      <c r="M1481" s="52">
        <v>2639</v>
      </c>
    </row>
    <row r="1482" spans="13:13">
      <c r="M1482" s="52">
        <v>2618</v>
      </c>
    </row>
    <row r="1483" spans="13:13">
      <c r="M1483" s="52">
        <v>2529</v>
      </c>
    </row>
    <row r="1484" spans="13:13">
      <c r="M1484" s="52">
        <v>2504</v>
      </c>
    </row>
    <row r="1485" spans="13:13">
      <c r="M1485" s="52">
        <v>2343</v>
      </c>
    </row>
    <row r="1486" spans="13:13">
      <c r="M1486" s="52">
        <v>2260</v>
      </c>
    </row>
    <row r="1487" spans="13:13">
      <c r="M1487" s="52">
        <v>2219</v>
      </c>
    </row>
    <row r="1488" spans="13:13">
      <c r="M1488" s="52">
        <v>2159</v>
      </c>
    </row>
    <row r="1489" spans="13:13">
      <c r="M1489" s="52">
        <v>2151</v>
      </c>
    </row>
    <row r="1490" spans="13:13">
      <c r="M1490" s="52">
        <v>2069</v>
      </c>
    </row>
    <row r="1491" spans="13:13">
      <c r="M1491" s="52">
        <v>2059</v>
      </c>
    </row>
    <row r="1492" spans="13:13">
      <c r="M1492" s="52">
        <v>2057</v>
      </c>
    </row>
    <row r="1493" spans="13:13">
      <c r="M1493" s="52">
        <v>1989</v>
      </c>
    </row>
    <row r="1494" spans="13:13">
      <c r="M1494" s="52">
        <v>1947</v>
      </c>
    </row>
    <row r="1495" spans="13:13">
      <c r="M1495" s="52">
        <v>1879</v>
      </c>
    </row>
    <row r="1496" spans="13:13">
      <c r="M1496" s="52">
        <v>1783</v>
      </c>
    </row>
    <row r="1497" spans="13:13">
      <c r="M1497" s="52">
        <v>1773</v>
      </c>
    </row>
    <row r="1498" spans="13:13">
      <c r="M1498" s="52">
        <v>1771</v>
      </c>
    </row>
    <row r="1499" spans="13:13">
      <c r="M1499" s="52">
        <v>1748</v>
      </c>
    </row>
    <row r="1500" spans="13:13">
      <c r="M1500" s="52">
        <v>1709</v>
      </c>
    </row>
    <row r="1501" spans="13:13">
      <c r="M1501" s="52">
        <v>1699</v>
      </c>
    </row>
    <row r="1502" spans="13:13">
      <c r="M1502" s="52">
        <v>1634</v>
      </c>
    </row>
    <row r="1503" spans="13:13">
      <c r="M1503" s="52">
        <v>1614</v>
      </c>
    </row>
    <row r="1504" spans="13:13">
      <c r="M1504" s="52">
        <v>1601</v>
      </c>
    </row>
    <row r="1505" spans="13:13">
      <c r="M1505" s="52">
        <v>1595</v>
      </c>
    </row>
    <row r="1506" spans="13:13">
      <c r="M1506" s="52">
        <v>1566</v>
      </c>
    </row>
    <row r="1507" spans="13:13">
      <c r="M1507" s="52">
        <v>1552</v>
      </c>
    </row>
    <row r="1508" spans="13:13">
      <c r="M1508" s="52">
        <v>1524</v>
      </c>
    </row>
    <row r="1509" spans="13:13">
      <c r="M1509" s="52">
        <v>1496</v>
      </c>
    </row>
    <row r="1510" spans="13:13">
      <c r="M1510" s="52">
        <v>1491</v>
      </c>
    </row>
    <row r="1511" spans="13:13">
      <c r="M1511" s="52">
        <v>1442</v>
      </c>
    </row>
    <row r="1512" spans="13:13">
      <c r="M1512" s="52">
        <v>1409</v>
      </c>
    </row>
    <row r="1513" spans="13:13">
      <c r="M1513" s="52">
        <v>1368</v>
      </c>
    </row>
    <row r="1514" spans="13:13">
      <c r="M1514" s="52">
        <v>1353</v>
      </c>
    </row>
    <row r="1515" spans="13:13">
      <c r="M1515" s="52">
        <v>1326</v>
      </c>
    </row>
    <row r="1516" spans="13:13">
      <c r="M1516" s="52">
        <v>1313</v>
      </c>
    </row>
    <row r="1517" spans="13:13">
      <c r="M1517" s="52">
        <v>1301</v>
      </c>
    </row>
    <row r="1518" spans="13:13">
      <c r="M1518" s="52">
        <v>1215</v>
      </c>
    </row>
    <row r="1519" spans="13:13">
      <c r="M1519" s="52">
        <v>1205</v>
      </c>
    </row>
    <row r="1520" spans="13:13">
      <c r="M1520" s="52">
        <v>1147</v>
      </c>
    </row>
    <row r="1521" spans="13:13">
      <c r="M1521" s="52">
        <v>1111</v>
      </c>
    </row>
    <row r="1522" spans="13:13">
      <c r="M1522" s="52">
        <v>1104</v>
      </c>
    </row>
    <row r="1523" spans="13:13">
      <c r="M1523" s="52">
        <v>1079</v>
      </c>
    </row>
    <row r="1524" spans="13:13">
      <c r="M1524" s="52">
        <v>1074</v>
      </c>
    </row>
    <row r="1525" spans="13:13">
      <c r="M1525" s="52">
        <v>1048</v>
      </c>
    </row>
    <row r="1526" spans="13:13">
      <c r="M1526" s="52">
        <v>1020</v>
      </c>
    </row>
    <row r="1527" spans="13:13">
      <c r="M1527" s="52">
        <v>1015</v>
      </c>
    </row>
    <row r="1528" spans="13:13">
      <c r="M1528" s="52">
        <v>1012</v>
      </c>
    </row>
    <row r="1529" spans="13:13">
      <c r="M1529">
        <v>987</v>
      </c>
    </row>
    <row r="1530" spans="13:13">
      <c r="M1530">
        <v>972</v>
      </c>
    </row>
    <row r="1531" spans="13:13">
      <c r="M1531">
        <v>917</v>
      </c>
    </row>
    <row r="1532" spans="13:13">
      <c r="M1532">
        <v>907</v>
      </c>
    </row>
    <row r="1533" spans="13:13">
      <c r="M1533">
        <v>891</v>
      </c>
    </row>
    <row r="1534" spans="13:13">
      <c r="M1534">
        <v>881</v>
      </c>
    </row>
    <row r="1535" spans="13:13">
      <c r="M1535">
        <v>856</v>
      </c>
    </row>
    <row r="1536" spans="13:13">
      <c r="M1536">
        <v>764</v>
      </c>
    </row>
    <row r="1537" spans="13:13">
      <c r="M1537">
        <v>715</v>
      </c>
    </row>
    <row r="1538" spans="13:13">
      <c r="M1538">
        <v>712</v>
      </c>
    </row>
    <row r="1539" spans="13:13">
      <c r="M1539">
        <v>712</v>
      </c>
    </row>
    <row r="1540" spans="13:13">
      <c r="M1540">
        <v>674</v>
      </c>
    </row>
    <row r="1541" spans="13:13">
      <c r="M1541">
        <v>623</v>
      </c>
    </row>
    <row r="1542" spans="13:13">
      <c r="M1542">
        <v>613</v>
      </c>
    </row>
    <row r="1543" spans="13:13">
      <c r="M1543">
        <v>546</v>
      </c>
    </row>
    <row r="1544" spans="13:13">
      <c r="M1544">
        <v>499</v>
      </c>
    </row>
    <row r="1545" spans="13:13">
      <c r="M1545">
        <v>493</v>
      </c>
    </row>
    <row r="1546" spans="13:13">
      <c r="M1546">
        <v>447</v>
      </c>
    </row>
    <row r="1547" spans="13:13">
      <c r="M1547">
        <v>443</v>
      </c>
    </row>
    <row r="1548" spans="13:13">
      <c r="M1548">
        <v>392</v>
      </c>
    </row>
    <row r="1549" spans="13:13">
      <c r="M1549">
        <v>378</v>
      </c>
    </row>
    <row r="1550" spans="13:13">
      <c r="M1550">
        <v>368</v>
      </c>
    </row>
    <row r="1551" spans="13:13">
      <c r="M1551">
        <v>358</v>
      </c>
    </row>
    <row r="1552" spans="13:13">
      <c r="M1552">
        <v>354</v>
      </c>
    </row>
    <row r="1553" spans="13:13">
      <c r="M1553">
        <v>312</v>
      </c>
    </row>
    <row r="1554" spans="13:13">
      <c r="M1554">
        <v>304</v>
      </c>
    </row>
    <row r="1555" spans="13:13">
      <c r="M1555">
        <v>294</v>
      </c>
    </row>
    <row r="1556" spans="13:13">
      <c r="M1556">
        <v>267</v>
      </c>
    </row>
    <row r="1557" spans="13:13">
      <c r="M1557">
        <v>263</v>
      </c>
    </row>
    <row r="1558" spans="13:13">
      <c r="M1558">
        <v>253</v>
      </c>
    </row>
    <row r="1559" spans="13:13">
      <c r="M1559">
        <v>252</v>
      </c>
    </row>
    <row r="1560" spans="13:13">
      <c r="M1560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QUESTÃO 1 E 2</vt:lpstr>
      <vt:lpstr>QUESTÃO 3</vt:lpstr>
      <vt:lpstr>Folha1</vt:lpstr>
      <vt:lpstr>CALCULOS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Vieira</dc:creator>
  <cp:lastModifiedBy>Maria João</cp:lastModifiedBy>
  <dcterms:created xsi:type="dcterms:W3CDTF">2013-10-20T19:07:16Z</dcterms:created>
  <dcterms:modified xsi:type="dcterms:W3CDTF">2014-11-05T23:06:23Z</dcterms:modified>
</cp:coreProperties>
</file>